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08" yWindow="192" windowWidth="24300" windowHeight="12300"/>
  </bookViews>
  <sheets>
    <sheet name="All Owners" sheetId="2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2" l="1"/>
  <c r="M60" i="2"/>
  <c r="M59" i="2"/>
  <c r="M58" i="2"/>
  <c r="M57" i="2"/>
  <c r="M56" i="2"/>
  <c r="M53" i="2"/>
  <c r="M52" i="2"/>
  <c r="M51" i="2"/>
  <c r="M50" i="2"/>
  <c r="M49" i="2"/>
  <c r="M48" i="2"/>
  <c r="M45" i="2"/>
  <c r="M44" i="2"/>
  <c r="M43" i="2"/>
  <c r="M42" i="2"/>
  <c r="M41" i="2"/>
  <c r="M40" i="2"/>
  <c r="M37" i="2"/>
  <c r="M36" i="2"/>
  <c r="M35" i="2"/>
  <c r="M34" i="2"/>
  <c r="M33" i="2"/>
  <c r="M32" i="2"/>
  <c r="M25" i="2"/>
  <c r="L14" i="2" s="1"/>
  <c r="M24" i="2"/>
  <c r="L9" i="2"/>
  <c r="G61" i="2"/>
  <c r="G60" i="2"/>
  <c r="G59" i="2"/>
  <c r="G58" i="2"/>
  <c r="G57" i="2"/>
  <c r="G56" i="2"/>
  <c r="G53" i="2"/>
  <c r="G52" i="2"/>
  <c r="G51" i="2"/>
  <c r="G50" i="2"/>
  <c r="G49" i="2"/>
  <c r="G48" i="2"/>
  <c r="G45" i="2"/>
  <c r="G44" i="2"/>
  <c r="G43" i="2"/>
  <c r="G42" i="2"/>
  <c r="G41" i="2"/>
  <c r="G40" i="2"/>
  <c r="G37" i="2"/>
  <c r="G36" i="2"/>
  <c r="G35" i="2"/>
  <c r="G34" i="2"/>
  <c r="G33" i="2"/>
  <c r="G32" i="2"/>
  <c r="G25" i="2"/>
  <c r="G24" i="2"/>
  <c r="Y25" i="2" l="1"/>
  <c r="X14" i="2" s="1"/>
  <c r="Y24" i="2"/>
  <c r="X15" i="2"/>
  <c r="Y61" i="2"/>
  <c r="Y60" i="2"/>
  <c r="Y59" i="2"/>
  <c r="Y58" i="2"/>
  <c r="Y57" i="2"/>
  <c r="Y56" i="2"/>
  <c r="Y53" i="2"/>
  <c r="Y52" i="2"/>
  <c r="Y51" i="2"/>
  <c r="Y50" i="2"/>
  <c r="Y49" i="2"/>
  <c r="Y48" i="2"/>
  <c r="Y45" i="2"/>
  <c r="Y44" i="2"/>
  <c r="Y43" i="2"/>
  <c r="Y42" i="2"/>
  <c r="Y41" i="2"/>
  <c r="Y40" i="2"/>
  <c r="Y37" i="2"/>
  <c r="Y36" i="2"/>
  <c r="Y35" i="2"/>
  <c r="Y34" i="2"/>
  <c r="Y33" i="2"/>
  <c r="Y32" i="2"/>
  <c r="R15" i="2" l="1"/>
  <c r="R14" i="2"/>
  <c r="S24" i="2" l="1"/>
  <c r="R9" i="2" s="1"/>
  <c r="S61" i="2" l="1"/>
  <c r="S60" i="2"/>
  <c r="S59" i="2"/>
  <c r="S58" i="2"/>
  <c r="S57" i="2"/>
  <c r="S56" i="2"/>
  <c r="S53" i="2"/>
  <c r="S52" i="2"/>
  <c r="S51" i="2"/>
  <c r="S50" i="2"/>
  <c r="S49" i="2"/>
  <c r="S48" i="2"/>
  <c r="S45" i="2"/>
  <c r="S44" i="2"/>
  <c r="S43" i="2"/>
  <c r="S42" i="2"/>
  <c r="S41" i="2"/>
  <c r="S40" i="2"/>
  <c r="S37" i="2"/>
  <c r="S36" i="2"/>
  <c r="S35" i="2"/>
  <c r="S34" i="2"/>
  <c r="S33" i="2"/>
  <c r="S32" i="2"/>
</calcChain>
</file>

<file path=xl/sharedStrings.xml><?xml version="1.0" encoding="utf-8"?>
<sst xmlns="http://schemas.openxmlformats.org/spreadsheetml/2006/main" count="567" uniqueCount="255">
  <si>
    <t>Number of Responses</t>
  </si>
  <si>
    <t>Poor</t>
  </si>
  <si>
    <t>Satisfactory</t>
  </si>
  <si>
    <t>Good</t>
  </si>
  <si>
    <t>Very Good</t>
  </si>
  <si>
    <t>G + VG</t>
  </si>
  <si>
    <t>Target</t>
  </si>
  <si>
    <t>Actual</t>
  </si>
  <si>
    <t>50% G or VG</t>
  </si>
  <si>
    <t>Waiting Times</t>
  </si>
  <si>
    <t>Immediate</t>
  </si>
  <si>
    <t>&lt; 15mins</t>
  </si>
  <si>
    <t>&gt; 30 mins</t>
  </si>
  <si>
    <t>15-30 mins</t>
  </si>
  <si>
    <t>Nobody there</t>
  </si>
  <si>
    <t>Gen. Enquiries Team</t>
  </si>
  <si>
    <t>Communication</t>
  </si>
  <si>
    <t>Query Resolution</t>
  </si>
  <si>
    <t>Email Response</t>
  </si>
  <si>
    <t>Waiting time</t>
  </si>
  <si>
    <t>Friendliness</t>
  </si>
  <si>
    <t>Proactivity</t>
  </si>
  <si>
    <t>Legal Team</t>
  </si>
  <si>
    <t>Debt Collection Team</t>
  </si>
  <si>
    <t>Finance Team</t>
  </si>
  <si>
    <t>All Teams</t>
  </si>
  <si>
    <t>Updating Owners</t>
  </si>
  <si>
    <t>Complaint Management</t>
  </si>
  <si>
    <t>Better</t>
  </si>
  <si>
    <t>Same</t>
  </si>
  <si>
    <t>Worse</t>
  </si>
  <si>
    <t>Performance v Targets</t>
  </si>
  <si>
    <t>70% G or VG</t>
  </si>
  <si>
    <t>75% G or VG</t>
  </si>
  <si>
    <t>85% G or VG</t>
  </si>
  <si>
    <t>&lt;5% poor</t>
  </si>
  <si>
    <t>All Owners</t>
  </si>
  <si>
    <t>Better/worse than last yr</t>
  </si>
  <si>
    <t>Met/Fail</t>
  </si>
  <si>
    <t>Met</t>
  </si>
  <si>
    <t>Fail</t>
  </si>
  <si>
    <t>Colour Key for "POOR" &amp; "G+VG" columns.</t>
  </si>
  <si>
    <r>
      <rPr>
        <b/>
        <sz val="9"/>
        <color theme="1"/>
        <rFont val="Calibri"/>
        <family val="2"/>
        <scheme val="minor"/>
      </rPr>
      <t xml:space="preserve">Black bold </t>
    </r>
    <r>
      <rPr>
        <sz val="9"/>
        <color theme="1"/>
        <rFont val="Calibri"/>
        <family val="2"/>
        <scheme val="minor"/>
      </rPr>
      <t>means better than last year.</t>
    </r>
  </si>
  <si>
    <r>
      <rPr>
        <b/>
        <sz val="9"/>
        <color theme="5"/>
        <rFont val="Calibri"/>
        <family val="2"/>
        <scheme val="minor"/>
      </rPr>
      <t>Red Bold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means worse than last year.</t>
    </r>
  </si>
  <si>
    <t>Waiting Time &gt;30 mins</t>
  </si>
  <si>
    <t>SURVEY RESULTS</t>
  </si>
  <si>
    <t>52.48%   148</t>
  </si>
  <si>
    <t>44.33%    125</t>
  </si>
  <si>
    <t>2.48%          7</t>
  </si>
  <si>
    <t>0%                0</t>
  </si>
  <si>
    <t>4.13%        15</t>
  </si>
  <si>
    <t>14.33%      52</t>
  </si>
  <si>
    <t>36.91%   134</t>
  </si>
  <si>
    <t>44.63%   162</t>
  </si>
  <si>
    <t>10.74%      29</t>
  </si>
  <si>
    <t>22.22%      60</t>
  </si>
  <si>
    <t>29.62%      80</t>
  </si>
  <si>
    <t>67.02%   181</t>
  </si>
  <si>
    <t>81.54%   296</t>
  </si>
  <si>
    <t>37.4%      101</t>
  </si>
  <si>
    <t>20.66%      75</t>
  </si>
  <si>
    <t>74.10%    269</t>
  </si>
  <si>
    <t>5.23%         19</t>
  </si>
  <si>
    <t>18.68%      51</t>
  </si>
  <si>
    <t>2.93%          8</t>
  </si>
  <si>
    <t>38.1%      104</t>
  </si>
  <si>
    <t>40.29%    110</t>
  </si>
  <si>
    <t>78.39%   214</t>
  </si>
  <si>
    <t>10.26%      28</t>
  </si>
  <si>
    <t>17.95%      49</t>
  </si>
  <si>
    <t>38.46%    105</t>
  </si>
  <si>
    <t xml:space="preserve">33.33%     91 </t>
  </si>
  <si>
    <t>71.79%   196</t>
  </si>
  <si>
    <t>11.72%      32</t>
  </si>
  <si>
    <t>23.44%      64</t>
  </si>
  <si>
    <t>39.93%    109</t>
  </si>
  <si>
    <t>24.91%     68</t>
  </si>
  <si>
    <t>64.84%   173</t>
  </si>
  <si>
    <t>4.03%        11</t>
  </si>
  <si>
    <t>19.78%      54</t>
  </si>
  <si>
    <t>41.39%    113</t>
  </si>
  <si>
    <t>34.8%        95</t>
  </si>
  <si>
    <t>76.19%   208</t>
  </si>
  <si>
    <t>2.56%          7</t>
  </si>
  <si>
    <t>9.89%        27</t>
  </si>
  <si>
    <t>87.55%   239</t>
  </si>
  <si>
    <t>20.51%      56</t>
  </si>
  <si>
    <t>52.75%   144</t>
  </si>
  <si>
    <t>69.6%     190</t>
  </si>
  <si>
    <t>6.25%          2</t>
  </si>
  <si>
    <t>28.13%        9</t>
  </si>
  <si>
    <t>37.5%       12</t>
  </si>
  <si>
    <t>65.63%      21</t>
  </si>
  <si>
    <t>12.5%          4</t>
  </si>
  <si>
    <t>40.63%     13</t>
  </si>
  <si>
    <t>21.88%        7</t>
  </si>
  <si>
    <t>62.51%      20</t>
  </si>
  <si>
    <t>21.88%       7</t>
  </si>
  <si>
    <t>25.0%          8</t>
  </si>
  <si>
    <t>37.5%        12</t>
  </si>
  <si>
    <t>15.63%        5</t>
  </si>
  <si>
    <t>53.13%      17</t>
  </si>
  <si>
    <t>9.38%          3</t>
  </si>
  <si>
    <t>34.38%      11</t>
  </si>
  <si>
    <t>31.25%      10</t>
  </si>
  <si>
    <t>56.25%      18</t>
  </si>
  <si>
    <t>3.13%          1</t>
  </si>
  <si>
    <t>40.63%      13</t>
  </si>
  <si>
    <t>75.01%      24</t>
  </si>
  <si>
    <t>15.63%       5</t>
  </si>
  <si>
    <t>59.38%      19</t>
  </si>
  <si>
    <t>4.88%          2</t>
  </si>
  <si>
    <t>12.2%          5</t>
  </si>
  <si>
    <t>39.02%      16</t>
  </si>
  <si>
    <t>43.9%        18</t>
  </si>
  <si>
    <t>81.92%      34</t>
  </si>
  <si>
    <t>41.46%      17</t>
  </si>
  <si>
    <t>80.48%      33</t>
  </si>
  <si>
    <t>7.32%          3</t>
  </si>
  <si>
    <t>9.76%         4</t>
  </si>
  <si>
    <t>19.51%       8</t>
  </si>
  <si>
    <t>36.59%      15</t>
  </si>
  <si>
    <t>75.61%      31</t>
  </si>
  <si>
    <t>0.0%            0</t>
  </si>
  <si>
    <t>24.39%      10</t>
  </si>
  <si>
    <t>56.10%      23</t>
  </si>
  <si>
    <t>80.49%      33</t>
  </si>
  <si>
    <t>12.2%         5</t>
  </si>
  <si>
    <t>31.71%      13</t>
  </si>
  <si>
    <t>2.0%             1</t>
  </si>
  <si>
    <t>18.0%          9</t>
  </si>
  <si>
    <t>34.0%        17</t>
  </si>
  <si>
    <t>46.0%        23</t>
  </si>
  <si>
    <t>80.0%        40</t>
  </si>
  <si>
    <t>4%                2</t>
  </si>
  <si>
    <t>14.0%          7</t>
  </si>
  <si>
    <t>32.0%        16</t>
  </si>
  <si>
    <t>50%            25</t>
  </si>
  <si>
    <t>82.0%        41</t>
  </si>
  <si>
    <t>6.0%            3</t>
  </si>
  <si>
    <t>12.0%          6</t>
  </si>
  <si>
    <t>40.0%        20</t>
  </si>
  <si>
    <t>42.0%        21</t>
  </si>
  <si>
    <t>16.0%          8</t>
  </si>
  <si>
    <t>10.0%          5</t>
  </si>
  <si>
    <t>30.0%        15</t>
  </si>
  <si>
    <t>58.0%        29</t>
  </si>
  <si>
    <t>88.0%        44</t>
  </si>
  <si>
    <t>48.0%        24</t>
  </si>
  <si>
    <t>0.71%        2</t>
  </si>
  <si>
    <t>52.16%    145</t>
  </si>
  <si>
    <t>46.4%      129</t>
  </si>
  <si>
    <t>0.72%           2</t>
  </si>
  <si>
    <t>0.36%           1</t>
  </si>
  <si>
    <t>3.07%          8</t>
  </si>
  <si>
    <t>11.49%     30</t>
  </si>
  <si>
    <t>34.87%     91</t>
  </si>
  <si>
    <t>50.57%   132</t>
  </si>
  <si>
    <t>85.44%  223</t>
  </si>
  <si>
    <t>8.05%        21</t>
  </si>
  <si>
    <t>16.09%      42</t>
  </si>
  <si>
    <t>34.48%     90</t>
  </si>
  <si>
    <t>41.38%   108</t>
  </si>
  <si>
    <t>75.86%  198</t>
  </si>
  <si>
    <t>12.26%      32</t>
  </si>
  <si>
    <t>18.77%     49</t>
  </si>
  <si>
    <t>39.46%    103</t>
  </si>
  <si>
    <t>29.5%       77</t>
  </si>
  <si>
    <t>68.96%   180</t>
  </si>
  <si>
    <t>0.38%          1</t>
  </si>
  <si>
    <t>16.48%     43</t>
  </si>
  <si>
    <t>40.23%   105</t>
  </si>
  <si>
    <t>42.91%   112</t>
  </si>
  <si>
    <t>82.74%   217</t>
  </si>
  <si>
    <t>6.51%        17</t>
  </si>
  <si>
    <t>30.27%     79</t>
  </si>
  <si>
    <t>62.84%   164</t>
  </si>
  <si>
    <t>93.11%   243</t>
  </si>
  <si>
    <t>7.28%         19 16.86%      44</t>
  </si>
  <si>
    <t>37.93%     99</t>
  </si>
  <si>
    <t>37.93%      99</t>
  </si>
  <si>
    <t>75.86%    198</t>
  </si>
  <si>
    <t>8.11%         3</t>
  </si>
  <si>
    <t>13.51%        5</t>
  </si>
  <si>
    <t>29.73%      11</t>
  </si>
  <si>
    <t>48.65%      18</t>
  </si>
  <si>
    <t>78.38%      29</t>
  </si>
  <si>
    <t>5.41%         2</t>
  </si>
  <si>
    <t>16.22%        6</t>
  </si>
  <si>
    <t>10.81%      4</t>
  </si>
  <si>
    <t>24.32%        9</t>
  </si>
  <si>
    <t>27.03%      10</t>
  </si>
  <si>
    <t>37.84%      14</t>
  </si>
  <si>
    <t>64.87%      24</t>
  </si>
  <si>
    <t>45.95%      17</t>
  </si>
  <si>
    <t>70.27%      26</t>
  </si>
  <si>
    <t>10.81%        4</t>
  </si>
  <si>
    <t>21.62%        8</t>
  </si>
  <si>
    <t>62.16%      23</t>
  </si>
  <si>
    <t>83.78%      31</t>
  </si>
  <si>
    <t>54.05%      20</t>
  </si>
  <si>
    <t>67.56%      25</t>
  </si>
  <si>
    <t>2.78%          1</t>
  </si>
  <si>
    <t>8.33%           3</t>
  </si>
  <si>
    <t>25.00%        9</t>
  </si>
  <si>
    <t>63.89%      23</t>
  </si>
  <si>
    <t>88.89%      32</t>
  </si>
  <si>
    <t>11.11%        4</t>
  </si>
  <si>
    <t>27.78%       10</t>
  </si>
  <si>
    <t>58.33%      21</t>
  </si>
  <si>
    <t>86.11%      31</t>
  </si>
  <si>
    <t>0.00%          0</t>
  </si>
  <si>
    <t>22.22%        8</t>
  </si>
  <si>
    <t>13.89%         5</t>
  </si>
  <si>
    <t>77.78%      28</t>
  </si>
  <si>
    <t>19.44%       7</t>
  </si>
  <si>
    <t>80.55%      29</t>
  </si>
  <si>
    <t>61.11%      22</t>
  </si>
  <si>
    <t>8.33%          3</t>
  </si>
  <si>
    <t>3.33%         2</t>
  </si>
  <si>
    <t>11.67%       7</t>
  </si>
  <si>
    <t>21.67%      13</t>
  </si>
  <si>
    <t>63.33%     38</t>
  </si>
  <si>
    <t>85.0%         51</t>
  </si>
  <si>
    <t>5.0%           3</t>
  </si>
  <si>
    <t>10.0%         6</t>
  </si>
  <si>
    <t>8.33%         5</t>
  </si>
  <si>
    <t>18.33%      11</t>
  </si>
  <si>
    <t>28.33%      17</t>
  </si>
  <si>
    <t>48.33%     29</t>
  </si>
  <si>
    <t>38.33%      23</t>
  </si>
  <si>
    <t>76.66%      46</t>
  </si>
  <si>
    <t>86.66%      52</t>
  </si>
  <si>
    <t>20.0%        12</t>
  </si>
  <si>
    <t>71.67%     43</t>
  </si>
  <si>
    <t>91.67%      55</t>
  </si>
  <si>
    <t>6,67%         4</t>
  </si>
  <si>
    <t>26.67%      16</t>
  </si>
  <si>
    <t>56.67%     34</t>
  </si>
  <si>
    <t>83.34%      50</t>
  </si>
  <si>
    <t>2.02%          7</t>
  </si>
  <si>
    <t>12.43%      43</t>
  </si>
  <si>
    <t>31.79%   110</t>
  </si>
  <si>
    <t>9.05%      22</t>
  </si>
  <si>
    <t>34.56%     84</t>
  </si>
  <si>
    <t>71.59%    174</t>
  </si>
  <si>
    <t>85.55%    296</t>
  </si>
  <si>
    <t>27.17%     94</t>
  </si>
  <si>
    <t>67.63%  234</t>
  </si>
  <si>
    <t>5.2%         18</t>
  </si>
  <si>
    <t>0.36%         1</t>
  </si>
  <si>
    <t>53.76%   186</t>
  </si>
  <si>
    <t>37.03%     90</t>
  </si>
  <si>
    <t>19.34%    47   24.28%       84</t>
  </si>
  <si>
    <t xml:space="preserve">Resortalia Survey - 2019 Comparison with 2014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</si>
</sst>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0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10" fontId="3" fillId="0" borderId="0" xfId="0" applyNumberFormat="1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0" fontId="7" fillId="0" borderId="0" xfId="0" applyNumberFormat="1" applyFont="1"/>
    <xf numFmtId="10" fontId="6" fillId="0" borderId="0" xfId="0" applyNumberFormat="1" applyFont="1"/>
    <xf numFmtId="0" fontId="8" fillId="0" borderId="0" xfId="0" applyFont="1"/>
    <xf numFmtId="0" fontId="7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/>
    <xf numFmtId="0" fontId="10" fillId="0" borderId="0" xfId="0" applyFont="1" applyFill="1"/>
    <xf numFmtId="9" fontId="2" fillId="0" borderId="0" xfId="0" applyNumberFormat="1" applyFont="1"/>
    <xf numFmtId="0" fontId="9" fillId="2" borderId="0" xfId="0" applyFont="1" applyFill="1"/>
    <xf numFmtId="10" fontId="2" fillId="2" borderId="0" xfId="0" applyNumberFormat="1" applyFont="1" applyFill="1"/>
    <xf numFmtId="0" fontId="0" fillId="2" borderId="0" xfId="0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0" xfId="0" applyFont="1"/>
    <xf numFmtId="0" fontId="10" fillId="2" borderId="0" xfId="0" applyFont="1" applyFill="1"/>
    <xf numFmtId="10" fontId="10" fillId="2" borderId="0" xfId="0" applyNumberFormat="1" applyFont="1" applyFill="1"/>
    <xf numFmtId="10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0" fontId="2" fillId="2" borderId="0" xfId="0" applyNumberFormat="1" applyFont="1" applyFill="1" applyAlignment="1">
      <alignment horizontal="left"/>
    </xf>
    <xf numFmtId="10" fontId="3" fillId="0" borderId="0" xfId="0" applyNumberFormat="1" applyFont="1" applyAlignment="1">
      <alignment horizontal="left"/>
    </xf>
    <xf numFmtId="10" fontId="6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0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9" fontId="6" fillId="0" borderId="0" xfId="0" applyNumberFormat="1" applyFont="1" applyAlignment="1">
      <alignment horizontal="left"/>
    </xf>
    <xf numFmtId="10" fontId="1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0" fontId="15" fillId="0" borderId="0" xfId="0" applyFont="1"/>
    <xf numFmtId="10" fontId="12" fillId="0" borderId="0" xfId="0" applyNumberFormat="1" applyFont="1" applyAlignment="1">
      <alignment horizontal="left"/>
    </xf>
    <xf numFmtId="0" fontId="12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/>
    <xf numFmtId="10" fontId="15" fillId="0" borderId="0" xfId="0" applyNumberFormat="1" applyFont="1" applyAlignment="1">
      <alignment horizontal="left"/>
    </xf>
    <xf numFmtId="10" fontId="15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0" fontId="17" fillId="0" borderId="0" xfId="0" applyNumberFormat="1" applyFont="1" applyAlignment="1">
      <alignment horizontal="left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2"/>
  <sheetViews>
    <sheetView tabSelected="1" topLeftCell="A7" workbookViewId="0">
      <pane xSplit="1" topLeftCell="P1" activePane="topRight" state="frozen"/>
      <selection activeCell="A16" sqref="A16"/>
      <selection pane="topRight" activeCell="AI11" sqref="AI11"/>
    </sheetView>
  </sheetViews>
  <sheetFormatPr defaultRowHeight="14.4" x14ac:dyDescent="0.3"/>
  <cols>
    <col min="1" max="1" width="22.109375" customWidth="1"/>
    <col min="2" max="2" width="0.6640625" style="25" customWidth="1"/>
    <col min="3" max="7" width="11" style="25" customWidth="1"/>
    <col min="8" max="8" width="0.6640625" style="25" customWidth="1"/>
    <col min="9" max="9" width="11" style="25" customWidth="1"/>
    <col min="10" max="10" width="10.33203125" style="25" customWidth="1"/>
    <col min="11" max="11" width="9.6640625" style="25" customWidth="1"/>
    <col min="12" max="12" width="10.33203125" style="25" customWidth="1"/>
    <col min="13" max="13" width="11.33203125" style="25" customWidth="1"/>
    <col min="14" max="14" width="0.5546875" style="25" customWidth="1"/>
    <col min="17" max="17" width="10.6640625" customWidth="1"/>
    <col min="20" max="20" width="0.88671875" style="26" customWidth="1"/>
    <col min="23" max="23" width="10" customWidth="1"/>
    <col min="26" max="26" width="0.6640625" customWidth="1"/>
    <col min="27" max="30" width="8.88671875" style="38"/>
    <col min="31" max="31" width="10.33203125" style="38" customWidth="1"/>
    <col min="32" max="32" width="0.5546875" customWidth="1"/>
    <col min="33" max="33" width="10.44140625" customWidth="1"/>
    <col min="34" max="34" width="10.33203125" customWidth="1"/>
    <col min="35" max="36" width="10" customWidth="1"/>
    <col min="37" max="37" width="11.109375" customWidth="1"/>
    <col min="38" max="38" width="0.44140625" customWidth="1"/>
  </cols>
  <sheetData>
    <row r="1" spans="1:38" ht="45" x14ac:dyDescent="0.25">
      <c r="A1" s="79" t="s">
        <v>254</v>
      </c>
    </row>
    <row r="2" spans="1:38" ht="15" x14ac:dyDescent="0.25">
      <c r="A2" s="1" t="s">
        <v>36</v>
      </c>
    </row>
    <row r="3" spans="1:38" ht="15" x14ac:dyDescent="0.25">
      <c r="B3" s="29"/>
      <c r="E3" s="2">
        <v>2014</v>
      </c>
      <c r="H3" s="29"/>
      <c r="I3"/>
      <c r="J3"/>
      <c r="K3" s="2">
        <v>2015</v>
      </c>
      <c r="L3"/>
      <c r="M3"/>
      <c r="N3" s="29"/>
      <c r="Q3" s="2">
        <v>2016</v>
      </c>
      <c r="T3" s="10"/>
      <c r="W3" s="2">
        <v>2017</v>
      </c>
      <c r="Z3" s="10"/>
      <c r="AC3" s="46">
        <v>2018</v>
      </c>
      <c r="AF3" s="10"/>
      <c r="AG3" s="38"/>
      <c r="AH3" s="38"/>
      <c r="AI3" s="2">
        <v>2019</v>
      </c>
      <c r="AJ3" s="38"/>
      <c r="AK3" s="38"/>
      <c r="AL3" s="10"/>
    </row>
    <row r="4" spans="1:38" ht="15" x14ac:dyDescent="0.25">
      <c r="B4" s="29"/>
      <c r="H4" s="29"/>
      <c r="I4"/>
      <c r="J4"/>
      <c r="K4"/>
      <c r="L4"/>
      <c r="M4"/>
      <c r="N4" s="29"/>
      <c r="T4" s="10"/>
      <c r="Z4" s="10"/>
      <c r="AF4" s="10"/>
      <c r="AG4" s="38"/>
      <c r="AH4" s="38"/>
      <c r="AI4" s="38"/>
      <c r="AJ4" s="38"/>
      <c r="AK4" s="38"/>
      <c r="AL4" s="10"/>
    </row>
    <row r="5" spans="1:38" ht="15" x14ac:dyDescent="0.25">
      <c r="A5" s="1" t="s">
        <v>0</v>
      </c>
      <c r="B5" s="35"/>
      <c r="D5" s="27"/>
      <c r="E5" s="74">
        <v>368</v>
      </c>
      <c r="F5" s="75"/>
      <c r="G5" s="75"/>
      <c r="H5" s="76"/>
      <c r="I5" s="77"/>
      <c r="J5" s="78"/>
      <c r="K5" s="2">
        <v>540</v>
      </c>
      <c r="L5" s="78"/>
      <c r="M5" s="78"/>
      <c r="N5" s="76"/>
      <c r="O5" s="14"/>
      <c r="P5" s="11"/>
      <c r="Q5" s="2">
        <v>402</v>
      </c>
      <c r="R5" s="2"/>
      <c r="S5" s="2"/>
      <c r="T5" s="61"/>
      <c r="U5" s="14"/>
      <c r="V5" s="2"/>
      <c r="W5" s="2">
        <v>328</v>
      </c>
      <c r="X5" s="2"/>
      <c r="Y5" s="2"/>
      <c r="Z5" s="61"/>
      <c r="AA5" s="14"/>
      <c r="AB5" s="2"/>
      <c r="AC5" s="2">
        <v>483</v>
      </c>
      <c r="AD5" s="11"/>
      <c r="AE5" s="11"/>
      <c r="AF5" s="31"/>
      <c r="AG5" s="14"/>
      <c r="AH5" s="2"/>
      <c r="AI5" s="2">
        <v>460</v>
      </c>
      <c r="AJ5" s="38"/>
      <c r="AK5" s="38"/>
      <c r="AL5" s="10"/>
    </row>
    <row r="6" spans="1:38" ht="15" x14ac:dyDescent="0.25">
      <c r="A6" s="6"/>
      <c r="B6" s="35"/>
      <c r="C6" s="27"/>
      <c r="D6" s="27"/>
      <c r="E6" s="27"/>
      <c r="F6" s="27"/>
      <c r="G6" s="27"/>
      <c r="H6" s="35"/>
      <c r="I6" s="6"/>
      <c r="J6" s="3"/>
      <c r="K6" s="3"/>
      <c r="L6" s="3"/>
      <c r="M6" s="3"/>
      <c r="N6" s="35"/>
      <c r="O6" s="6"/>
      <c r="T6" s="10"/>
      <c r="Z6" s="10"/>
      <c r="AF6" s="10"/>
      <c r="AG6" s="38"/>
      <c r="AH6" s="38"/>
      <c r="AI6" s="38"/>
      <c r="AJ6" s="38"/>
      <c r="AK6" s="38"/>
      <c r="AL6" s="10"/>
    </row>
    <row r="7" spans="1:38" ht="15" x14ac:dyDescent="0.25">
      <c r="A7" s="3"/>
      <c r="B7" s="35"/>
      <c r="C7" s="27"/>
      <c r="D7" s="27"/>
      <c r="E7" s="27"/>
      <c r="F7" s="27"/>
      <c r="G7" s="27"/>
      <c r="H7" s="35"/>
      <c r="I7" s="22" t="s">
        <v>31</v>
      </c>
      <c r="J7" s="8"/>
      <c r="K7" s="3"/>
      <c r="L7" s="3"/>
      <c r="M7" s="3"/>
      <c r="N7" s="35"/>
      <c r="O7" s="22" t="s">
        <v>31</v>
      </c>
      <c r="P7" s="8"/>
      <c r="Q7" s="3"/>
      <c r="R7" s="3"/>
      <c r="S7" s="3"/>
      <c r="T7" s="10"/>
      <c r="U7" s="22" t="s">
        <v>31</v>
      </c>
      <c r="V7" s="8"/>
      <c r="W7" s="3"/>
      <c r="X7" s="3"/>
      <c r="Y7" s="3"/>
      <c r="Z7" s="10"/>
      <c r="AA7" s="40" t="s">
        <v>31</v>
      </c>
      <c r="AB7" s="47"/>
      <c r="AC7" s="41"/>
      <c r="AD7" s="41"/>
      <c r="AE7" s="41"/>
      <c r="AF7" s="10"/>
      <c r="AG7" s="40" t="s">
        <v>31</v>
      </c>
      <c r="AH7" s="47"/>
      <c r="AI7" s="41"/>
      <c r="AJ7" s="41"/>
      <c r="AK7" s="41"/>
      <c r="AL7" s="10"/>
    </row>
    <row r="8" spans="1:38" ht="15" x14ac:dyDescent="0.25">
      <c r="A8" s="3"/>
      <c r="B8" s="35"/>
      <c r="C8" s="27"/>
      <c r="D8" s="27"/>
      <c r="E8" s="27"/>
      <c r="F8" s="27"/>
      <c r="G8" s="27"/>
      <c r="H8" s="35"/>
      <c r="I8" s="6">
        <v>2015</v>
      </c>
      <c r="J8" s="6"/>
      <c r="K8" s="6" t="s">
        <v>6</v>
      </c>
      <c r="L8" s="6" t="s">
        <v>7</v>
      </c>
      <c r="M8" s="18" t="s">
        <v>38</v>
      </c>
      <c r="N8" s="35"/>
      <c r="O8" s="6">
        <v>2016</v>
      </c>
      <c r="P8" s="6"/>
      <c r="Q8" s="6" t="s">
        <v>6</v>
      </c>
      <c r="R8" s="6" t="s">
        <v>7</v>
      </c>
      <c r="S8" s="19" t="s">
        <v>38</v>
      </c>
      <c r="T8" s="10"/>
      <c r="U8" s="6">
        <v>2017</v>
      </c>
      <c r="V8" s="6"/>
      <c r="W8" s="6" t="s">
        <v>6</v>
      </c>
      <c r="X8" s="6" t="s">
        <v>7</v>
      </c>
      <c r="Y8" s="19" t="s">
        <v>38</v>
      </c>
      <c r="Z8" s="10"/>
      <c r="AA8" s="60">
        <v>2018</v>
      </c>
      <c r="AB8" s="39"/>
      <c r="AC8" s="39" t="s">
        <v>6</v>
      </c>
      <c r="AD8" s="39" t="s">
        <v>7</v>
      </c>
      <c r="AE8" s="52" t="s">
        <v>38</v>
      </c>
      <c r="AF8" s="10"/>
      <c r="AG8" s="60">
        <v>2019</v>
      </c>
      <c r="AH8" s="39"/>
      <c r="AI8" s="39" t="s">
        <v>6</v>
      </c>
      <c r="AJ8" s="39" t="s">
        <v>7</v>
      </c>
      <c r="AK8" s="52" t="s">
        <v>38</v>
      </c>
      <c r="AL8" s="10"/>
    </row>
    <row r="9" spans="1:38" ht="15" x14ac:dyDescent="0.25">
      <c r="A9" s="3"/>
      <c r="B9" s="35"/>
      <c r="C9" s="27"/>
      <c r="D9" s="27"/>
      <c r="E9" s="27"/>
      <c r="F9" s="27"/>
      <c r="G9" s="27"/>
      <c r="H9" s="35"/>
      <c r="I9" s="3" t="s">
        <v>16</v>
      </c>
      <c r="J9" s="3"/>
      <c r="K9" s="3" t="s">
        <v>8</v>
      </c>
      <c r="L9" s="4">
        <f>M24</f>
        <v>0.84200000000000008</v>
      </c>
      <c r="M9" s="14" t="s">
        <v>39</v>
      </c>
      <c r="N9" s="35"/>
      <c r="O9" s="3" t="s">
        <v>16</v>
      </c>
      <c r="P9" s="3"/>
      <c r="Q9" s="3" t="s">
        <v>8</v>
      </c>
      <c r="R9" s="4">
        <f>S24</f>
        <v>0.78759999999999997</v>
      </c>
      <c r="S9" s="14" t="s">
        <v>39</v>
      </c>
      <c r="T9" s="10"/>
      <c r="U9" s="3" t="s">
        <v>16</v>
      </c>
      <c r="V9" s="3"/>
      <c r="W9" s="3" t="s">
        <v>8</v>
      </c>
      <c r="X9" s="4">
        <v>0.75</v>
      </c>
      <c r="Y9" s="14" t="s">
        <v>39</v>
      </c>
      <c r="Z9" s="10"/>
      <c r="AA9" s="41" t="s">
        <v>16</v>
      </c>
      <c r="AB9" s="41"/>
      <c r="AC9" s="41" t="s">
        <v>33</v>
      </c>
      <c r="AD9" s="37">
        <v>0.77549999999999997</v>
      </c>
      <c r="AE9" s="39" t="s">
        <v>39</v>
      </c>
      <c r="AF9" s="10"/>
      <c r="AG9" s="41" t="s">
        <v>16</v>
      </c>
      <c r="AH9" s="41"/>
      <c r="AI9" s="41" t="s">
        <v>33</v>
      </c>
      <c r="AJ9" s="70">
        <v>0.85029999999999994</v>
      </c>
      <c r="AK9" s="62" t="s">
        <v>39</v>
      </c>
      <c r="AL9" s="10"/>
    </row>
    <row r="10" spans="1:38" ht="15" x14ac:dyDescent="0.25">
      <c r="A10" s="3"/>
      <c r="B10" s="35"/>
      <c r="C10" s="27"/>
      <c r="D10" s="27"/>
      <c r="E10" s="27"/>
      <c r="F10" s="27"/>
      <c r="G10" s="27"/>
      <c r="H10" s="35"/>
      <c r="I10" s="3" t="s">
        <v>17</v>
      </c>
      <c r="J10" s="3"/>
      <c r="K10" s="3" t="s">
        <v>32</v>
      </c>
      <c r="L10" s="4">
        <v>0.8125</v>
      </c>
      <c r="M10" s="14" t="s">
        <v>39</v>
      </c>
      <c r="N10" s="35"/>
      <c r="O10" s="3" t="s">
        <v>17</v>
      </c>
      <c r="P10" s="3"/>
      <c r="Q10" s="3" t="s">
        <v>32</v>
      </c>
      <c r="R10" s="4">
        <v>0.71830000000000005</v>
      </c>
      <c r="S10" s="19" t="s">
        <v>39</v>
      </c>
      <c r="T10" s="10"/>
      <c r="U10" s="3" t="s">
        <v>17</v>
      </c>
      <c r="V10" s="3"/>
      <c r="W10" s="3" t="s">
        <v>32</v>
      </c>
      <c r="X10" s="4">
        <v>0.7177</v>
      </c>
      <c r="Y10" s="19" t="s">
        <v>39</v>
      </c>
      <c r="Z10" s="10"/>
      <c r="AA10" s="41" t="s">
        <v>17</v>
      </c>
      <c r="AB10" s="41"/>
      <c r="AC10" s="41" t="s">
        <v>33</v>
      </c>
      <c r="AD10" s="37">
        <v>0.73229999999999995</v>
      </c>
      <c r="AE10" s="52" t="s">
        <v>39</v>
      </c>
      <c r="AF10" s="10"/>
      <c r="AG10" s="41" t="s">
        <v>17</v>
      </c>
      <c r="AH10" s="41"/>
      <c r="AI10" s="41" t="s">
        <v>33</v>
      </c>
      <c r="AJ10" s="70">
        <v>0.78410000000000002</v>
      </c>
      <c r="AK10" s="62" t="s">
        <v>39</v>
      </c>
      <c r="AL10" s="10"/>
    </row>
    <row r="11" spans="1:38" ht="15" x14ac:dyDescent="0.25">
      <c r="A11" s="3"/>
      <c r="B11" s="35"/>
      <c r="C11" s="27"/>
      <c r="D11" s="27"/>
      <c r="E11" s="27"/>
      <c r="F11" s="27"/>
      <c r="G11" s="27"/>
      <c r="H11" s="35"/>
      <c r="I11" s="3" t="s">
        <v>18</v>
      </c>
      <c r="J11" s="3"/>
      <c r="K11" s="3" t="s">
        <v>33</v>
      </c>
      <c r="L11" s="4">
        <v>0.76690000000000003</v>
      </c>
      <c r="M11" s="14" t="s">
        <v>39</v>
      </c>
      <c r="N11" s="35"/>
      <c r="O11" s="3" t="s">
        <v>18</v>
      </c>
      <c r="P11" s="3"/>
      <c r="Q11" s="3" t="s">
        <v>33</v>
      </c>
      <c r="R11" s="4">
        <v>0.70989999999999998</v>
      </c>
      <c r="S11" s="17" t="s">
        <v>40</v>
      </c>
      <c r="T11" s="10"/>
      <c r="U11" s="3" t="s">
        <v>18</v>
      </c>
      <c r="V11" s="3"/>
      <c r="W11" s="3" t="s">
        <v>33</v>
      </c>
      <c r="X11" s="4">
        <v>0.67689999999999995</v>
      </c>
      <c r="Y11" s="17" t="s">
        <v>40</v>
      </c>
      <c r="Z11" s="10"/>
      <c r="AA11" s="41" t="s">
        <v>18</v>
      </c>
      <c r="AB11" s="41"/>
      <c r="AC11" s="41" t="s">
        <v>33</v>
      </c>
      <c r="AD11" s="37">
        <v>0.72389999999999999</v>
      </c>
      <c r="AE11" s="50" t="s">
        <v>40</v>
      </c>
      <c r="AF11" s="10"/>
      <c r="AG11" s="41" t="s">
        <v>18</v>
      </c>
      <c r="AH11" s="41"/>
      <c r="AI11" s="41" t="s">
        <v>33</v>
      </c>
      <c r="AJ11" s="71">
        <v>0.7056</v>
      </c>
      <c r="AK11" s="64" t="s">
        <v>40</v>
      </c>
      <c r="AL11" s="10"/>
    </row>
    <row r="12" spans="1:38" ht="15" x14ac:dyDescent="0.25">
      <c r="A12" s="3"/>
      <c r="B12" s="35"/>
      <c r="C12" s="27"/>
      <c r="D12" s="27"/>
      <c r="E12" s="27"/>
      <c r="F12" s="27"/>
      <c r="G12" s="27"/>
      <c r="H12" s="35"/>
      <c r="I12" s="3" t="s">
        <v>20</v>
      </c>
      <c r="J12" s="3"/>
      <c r="K12" s="3" t="s">
        <v>34</v>
      </c>
      <c r="L12" s="4">
        <v>0.89259999999999995</v>
      </c>
      <c r="M12" s="14" t="s">
        <v>39</v>
      </c>
      <c r="N12" s="35"/>
      <c r="O12" s="3" t="s">
        <v>20</v>
      </c>
      <c r="P12" s="3"/>
      <c r="Q12" s="3" t="s">
        <v>34</v>
      </c>
      <c r="R12" s="4">
        <v>0.85919999999999996</v>
      </c>
      <c r="S12" s="14" t="s">
        <v>39</v>
      </c>
      <c r="T12" s="10"/>
      <c r="U12" s="3" t="s">
        <v>20</v>
      </c>
      <c r="V12" s="3"/>
      <c r="W12" s="3" t="s">
        <v>34</v>
      </c>
      <c r="X12" s="4">
        <v>0.98299999999999998</v>
      </c>
      <c r="Y12" s="14" t="s">
        <v>39</v>
      </c>
      <c r="Z12" s="10"/>
      <c r="AA12" s="41" t="s">
        <v>20</v>
      </c>
      <c r="AB12" s="41"/>
      <c r="AC12" s="41" t="s">
        <v>34</v>
      </c>
      <c r="AD12" s="37">
        <v>0.85860000000000003</v>
      </c>
      <c r="AE12" s="39" t="s">
        <v>39</v>
      </c>
      <c r="AF12" s="10"/>
      <c r="AG12" s="41" t="s">
        <v>20</v>
      </c>
      <c r="AH12" s="41"/>
      <c r="AI12" s="41" t="s">
        <v>34</v>
      </c>
      <c r="AJ12" s="70">
        <v>0.87060000000000004</v>
      </c>
      <c r="AK12" s="62" t="s">
        <v>39</v>
      </c>
      <c r="AL12" s="10"/>
    </row>
    <row r="13" spans="1:38" ht="15" x14ac:dyDescent="0.25">
      <c r="A13" s="3"/>
      <c r="B13" s="35"/>
      <c r="C13" s="27"/>
      <c r="D13" s="27"/>
      <c r="E13" s="27"/>
      <c r="F13" s="27"/>
      <c r="G13" s="27"/>
      <c r="H13" s="35"/>
      <c r="I13" s="3" t="s">
        <v>21</v>
      </c>
      <c r="J13" s="3"/>
      <c r="K13" s="3" t="s">
        <v>32</v>
      </c>
      <c r="L13" s="4">
        <v>0.81669999999999998</v>
      </c>
      <c r="M13" s="14" t="s">
        <v>39</v>
      </c>
      <c r="N13" s="35"/>
      <c r="O13" s="3" t="s">
        <v>21</v>
      </c>
      <c r="P13" s="3"/>
      <c r="Q13" s="3" t="s">
        <v>32</v>
      </c>
      <c r="R13" s="4">
        <v>0.75770000000000004</v>
      </c>
      <c r="S13" s="14" t="s">
        <v>39</v>
      </c>
      <c r="T13" s="10"/>
      <c r="U13" s="3" t="s">
        <v>21</v>
      </c>
      <c r="V13" s="3"/>
      <c r="W13" s="3" t="s">
        <v>32</v>
      </c>
      <c r="X13" s="4">
        <v>0.75170000000000003</v>
      </c>
      <c r="Y13" s="14" t="s">
        <v>39</v>
      </c>
      <c r="Z13" s="10"/>
      <c r="AA13" s="41" t="s">
        <v>21</v>
      </c>
      <c r="AB13" s="41"/>
      <c r="AC13" s="41" t="s">
        <v>32</v>
      </c>
      <c r="AD13" s="37">
        <v>0.70889999999999997</v>
      </c>
      <c r="AE13" s="39" t="s">
        <v>39</v>
      </c>
      <c r="AF13" s="10"/>
      <c r="AG13" s="41" t="s">
        <v>21</v>
      </c>
      <c r="AH13" s="41"/>
      <c r="AI13" s="41" t="s">
        <v>32</v>
      </c>
      <c r="AJ13" s="70">
        <v>0.76649999999999996</v>
      </c>
      <c r="AK13" s="62" t="s">
        <v>39</v>
      </c>
      <c r="AL13" s="10"/>
    </row>
    <row r="14" spans="1:38" ht="15" x14ac:dyDescent="0.25">
      <c r="A14" s="3"/>
      <c r="B14" s="35"/>
      <c r="C14" s="27"/>
      <c r="D14" s="27"/>
      <c r="E14" s="27"/>
      <c r="F14" s="27"/>
      <c r="G14" s="27"/>
      <c r="H14" s="35"/>
      <c r="I14" s="3" t="s">
        <v>27</v>
      </c>
      <c r="J14" s="3"/>
      <c r="K14" s="3" t="s">
        <v>32</v>
      </c>
      <c r="L14" s="4">
        <f>M25</f>
        <v>0.73809999999999998</v>
      </c>
      <c r="M14" s="14" t="s">
        <v>39</v>
      </c>
      <c r="N14" s="35"/>
      <c r="O14" s="3" t="s">
        <v>27</v>
      </c>
      <c r="P14" s="3"/>
      <c r="Q14" s="3" t="s">
        <v>32</v>
      </c>
      <c r="R14" s="4">
        <f>S25</f>
        <v>0.6774</v>
      </c>
      <c r="S14" s="17" t="s">
        <v>40</v>
      </c>
      <c r="T14" s="10"/>
      <c r="U14" s="3" t="s">
        <v>27</v>
      </c>
      <c r="V14" s="3"/>
      <c r="W14" s="3" t="s">
        <v>32</v>
      </c>
      <c r="X14" s="4">
        <f>Y25</f>
        <v>0.63480000000000003</v>
      </c>
      <c r="Y14" s="17" t="s">
        <v>40</v>
      </c>
      <c r="Z14" s="10"/>
      <c r="AA14" s="41" t="s">
        <v>27</v>
      </c>
      <c r="AB14" s="41"/>
      <c r="AC14" s="41" t="s">
        <v>32</v>
      </c>
      <c r="AD14" s="37">
        <v>0.67020000000000002</v>
      </c>
      <c r="AE14" s="50" t="s">
        <v>40</v>
      </c>
      <c r="AF14" s="10"/>
      <c r="AG14" s="41" t="s">
        <v>27</v>
      </c>
      <c r="AH14" s="41"/>
      <c r="AI14" s="41" t="s">
        <v>32</v>
      </c>
      <c r="AJ14" s="70">
        <v>0.71589999999999998</v>
      </c>
      <c r="AK14" s="6" t="s">
        <v>39</v>
      </c>
      <c r="AL14" s="10"/>
    </row>
    <row r="15" spans="1:38" ht="15" x14ac:dyDescent="0.25">
      <c r="A15" s="3"/>
      <c r="B15" s="35"/>
      <c r="C15" s="27"/>
      <c r="D15" s="27"/>
      <c r="E15" s="27"/>
      <c r="F15" s="27"/>
      <c r="G15" s="27"/>
      <c r="H15" s="35"/>
      <c r="I15" s="3" t="s">
        <v>27</v>
      </c>
      <c r="J15" s="3"/>
      <c r="K15" s="3" t="s">
        <v>35</v>
      </c>
      <c r="L15" s="4">
        <v>4.7300000000000002E-2</v>
      </c>
      <c r="M15" s="14" t="s">
        <v>39</v>
      </c>
      <c r="N15" s="35"/>
      <c r="O15" s="3" t="s">
        <v>27</v>
      </c>
      <c r="P15" s="3"/>
      <c r="Q15" s="3" t="s">
        <v>35</v>
      </c>
      <c r="R15" s="4">
        <f>O25</f>
        <v>8.7599999999999997E-2</v>
      </c>
      <c r="S15" s="17" t="s">
        <v>40</v>
      </c>
      <c r="T15" s="10"/>
      <c r="U15" s="3" t="s">
        <v>27</v>
      </c>
      <c r="V15" s="3"/>
      <c r="W15" s="3" t="s">
        <v>35</v>
      </c>
      <c r="X15" s="4">
        <f>U25</f>
        <v>0.1067</v>
      </c>
      <c r="Y15" s="17" t="s">
        <v>40</v>
      </c>
      <c r="Z15" s="10"/>
      <c r="AA15" s="41" t="s">
        <v>27</v>
      </c>
      <c r="AB15" s="41"/>
      <c r="AC15" s="41" t="s">
        <v>35</v>
      </c>
      <c r="AD15" s="37">
        <v>0.1074</v>
      </c>
      <c r="AE15" s="50" t="s">
        <v>40</v>
      </c>
      <c r="AF15" s="10"/>
      <c r="AG15" s="41" t="s">
        <v>27</v>
      </c>
      <c r="AH15" s="41"/>
      <c r="AI15" s="41" t="s">
        <v>35</v>
      </c>
      <c r="AJ15" s="71">
        <v>9.0499999999999997E-2</v>
      </c>
      <c r="AK15" s="64" t="s">
        <v>40</v>
      </c>
      <c r="AL15" s="10"/>
    </row>
    <row r="16" spans="1:38" ht="20.25" customHeight="1" x14ac:dyDescent="0.25">
      <c r="A16" s="3"/>
      <c r="B16" s="29"/>
      <c r="H16" s="29"/>
      <c r="I16"/>
      <c r="J16"/>
      <c r="K16"/>
      <c r="L16"/>
      <c r="M16"/>
      <c r="N16" s="29"/>
      <c r="O16" s="4" t="s">
        <v>44</v>
      </c>
      <c r="Q16" s="11">
        <v>0</v>
      </c>
      <c r="R16" s="12">
        <v>0</v>
      </c>
      <c r="S16" s="14" t="s">
        <v>39</v>
      </c>
      <c r="T16" s="10"/>
      <c r="U16" s="4" t="s">
        <v>44</v>
      </c>
      <c r="W16" s="11">
        <v>0</v>
      </c>
      <c r="X16" s="12">
        <v>1</v>
      </c>
      <c r="Y16" s="24" t="s">
        <v>40</v>
      </c>
      <c r="Z16" s="10"/>
      <c r="AA16" s="37" t="s">
        <v>44</v>
      </c>
      <c r="AC16" s="41">
        <v>0</v>
      </c>
      <c r="AD16" s="53" t="s">
        <v>149</v>
      </c>
      <c r="AE16" s="55" t="s">
        <v>40</v>
      </c>
      <c r="AF16" s="10"/>
      <c r="AG16" s="37" t="s">
        <v>44</v>
      </c>
      <c r="AH16" s="38"/>
      <c r="AI16" s="41">
        <v>0</v>
      </c>
      <c r="AJ16" s="72">
        <v>1</v>
      </c>
      <c r="AK16" s="64" t="s">
        <v>40</v>
      </c>
      <c r="AL16" s="10"/>
    </row>
    <row r="17" spans="1:62" s="10" customFormat="1" ht="15" x14ac:dyDescent="0.25">
      <c r="A17" s="9"/>
      <c r="B17" s="29"/>
      <c r="C17" s="29"/>
      <c r="D17" s="29"/>
      <c r="E17" s="29"/>
      <c r="F17" s="29"/>
      <c r="G17" s="29"/>
      <c r="H17" s="29"/>
      <c r="N17" s="29"/>
      <c r="O17" s="30"/>
      <c r="Q17" s="31"/>
      <c r="R17" s="32"/>
      <c r="S17" s="33"/>
      <c r="U17" s="30"/>
      <c r="W17" s="31"/>
      <c r="X17" s="32"/>
      <c r="Y17" s="33"/>
      <c r="AA17" s="42"/>
      <c r="AB17" s="48"/>
      <c r="AC17" s="48"/>
      <c r="AD17" s="54"/>
      <c r="AE17" s="56"/>
      <c r="AG17" s="42"/>
      <c r="AH17" s="48"/>
      <c r="AI17" s="48"/>
      <c r="AJ17" s="54"/>
      <c r="AK17" s="5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</row>
    <row r="18" spans="1:62" ht="15" x14ac:dyDescent="0.25">
      <c r="A18" s="22" t="s">
        <v>45</v>
      </c>
      <c r="B18" s="29"/>
      <c r="H18" s="29"/>
      <c r="I18" s="1" t="s">
        <v>45</v>
      </c>
      <c r="J18"/>
      <c r="K18"/>
      <c r="L18"/>
      <c r="M18"/>
      <c r="N18" s="29"/>
      <c r="O18" s="22" t="s">
        <v>45</v>
      </c>
      <c r="P18" s="34"/>
      <c r="Q18" s="11"/>
      <c r="R18" s="12"/>
      <c r="S18" s="14"/>
      <c r="T18" s="10"/>
      <c r="U18" s="22" t="s">
        <v>45</v>
      </c>
      <c r="W18" s="11"/>
      <c r="X18" s="12"/>
      <c r="Y18" s="14"/>
      <c r="Z18" s="10"/>
      <c r="AA18" s="40" t="s">
        <v>45</v>
      </c>
      <c r="AD18" s="53"/>
      <c r="AE18" s="39"/>
      <c r="AF18" s="10"/>
      <c r="AG18" s="40" t="s">
        <v>45</v>
      </c>
      <c r="AH18" s="38"/>
      <c r="AI18" s="38"/>
      <c r="AJ18" s="53"/>
      <c r="AK18" s="39"/>
      <c r="AL18" s="10"/>
    </row>
    <row r="19" spans="1:62" ht="15" x14ac:dyDescent="0.25">
      <c r="A19" s="8" t="s">
        <v>25</v>
      </c>
      <c r="B19" s="29"/>
      <c r="C19" s="8"/>
      <c r="D19" s="3"/>
      <c r="E19" s="3"/>
      <c r="F19" s="3"/>
      <c r="G19" s="3"/>
      <c r="H19" s="29"/>
      <c r="I19"/>
      <c r="J19"/>
      <c r="K19"/>
      <c r="L19"/>
      <c r="M19"/>
      <c r="N19" s="29"/>
      <c r="T19" s="10"/>
      <c r="Z19" s="10"/>
      <c r="AF19" s="10"/>
      <c r="AG19" s="38"/>
      <c r="AH19" s="38"/>
      <c r="AI19" s="38"/>
      <c r="AJ19" s="38"/>
      <c r="AK19" s="38"/>
      <c r="AL19" s="10"/>
    </row>
    <row r="20" spans="1:62" ht="24.75" x14ac:dyDescent="0.25">
      <c r="A20" s="3"/>
      <c r="B20" s="29"/>
      <c r="C20" s="3" t="s">
        <v>10</v>
      </c>
      <c r="D20" s="3" t="s">
        <v>11</v>
      </c>
      <c r="E20" s="4" t="s">
        <v>13</v>
      </c>
      <c r="F20" s="3" t="s">
        <v>12</v>
      </c>
      <c r="G20" s="5" t="s">
        <v>14</v>
      </c>
      <c r="H20" s="29"/>
      <c r="I20" s="3" t="s">
        <v>10</v>
      </c>
      <c r="J20" s="3" t="s">
        <v>11</v>
      </c>
      <c r="K20" s="4" t="s">
        <v>13</v>
      </c>
      <c r="L20" s="3" t="s">
        <v>12</v>
      </c>
      <c r="M20" s="5" t="s">
        <v>14</v>
      </c>
      <c r="N20" s="29"/>
      <c r="O20" s="3" t="s">
        <v>10</v>
      </c>
      <c r="P20" s="3" t="s">
        <v>11</v>
      </c>
      <c r="Q20" s="4" t="s">
        <v>13</v>
      </c>
      <c r="R20" s="3" t="s">
        <v>12</v>
      </c>
      <c r="S20" s="5" t="s">
        <v>14</v>
      </c>
      <c r="T20" s="9"/>
      <c r="U20" s="3" t="s">
        <v>10</v>
      </c>
      <c r="V20" s="3" t="s">
        <v>11</v>
      </c>
      <c r="W20" s="4" t="s">
        <v>13</v>
      </c>
      <c r="X20" s="3" t="s">
        <v>12</v>
      </c>
      <c r="Y20" s="5" t="s">
        <v>14</v>
      </c>
      <c r="Z20" s="10"/>
      <c r="AA20" s="41" t="s">
        <v>10</v>
      </c>
      <c r="AB20" s="41" t="s">
        <v>11</v>
      </c>
      <c r="AC20" s="37" t="s">
        <v>13</v>
      </c>
      <c r="AD20" s="41" t="s">
        <v>12</v>
      </c>
      <c r="AE20" s="57" t="s">
        <v>14</v>
      </c>
      <c r="AF20" s="10"/>
      <c r="AG20" s="41" t="s">
        <v>10</v>
      </c>
      <c r="AH20" s="41" t="s">
        <v>11</v>
      </c>
      <c r="AI20" s="37" t="s">
        <v>13</v>
      </c>
      <c r="AJ20" s="41" t="s">
        <v>12</v>
      </c>
      <c r="AK20" s="57" t="s">
        <v>14</v>
      </c>
      <c r="AL20" s="10"/>
    </row>
    <row r="21" spans="1:62" ht="15" x14ac:dyDescent="0.25">
      <c r="A21" s="3" t="s">
        <v>9</v>
      </c>
      <c r="B21" s="35"/>
      <c r="C21" s="4">
        <v>0.28210000000000002</v>
      </c>
      <c r="D21" s="4">
        <v>0.51070000000000004</v>
      </c>
      <c r="E21" s="4">
        <v>0.1</v>
      </c>
      <c r="F21" s="4">
        <v>2.5000000000000001E-2</v>
      </c>
      <c r="G21" s="4">
        <v>8.2100000000000006E-2</v>
      </c>
      <c r="H21" s="35"/>
      <c r="I21" s="13">
        <v>0.39229999999999998</v>
      </c>
      <c r="J21" s="13">
        <v>0.55310000000000004</v>
      </c>
      <c r="K21" s="21">
        <v>4.82E-2</v>
      </c>
      <c r="L21" s="13">
        <v>6.4000000000000003E-3</v>
      </c>
      <c r="M21" s="13">
        <v>0</v>
      </c>
      <c r="N21" s="35"/>
      <c r="O21" s="4">
        <v>0.48729999999999996</v>
      </c>
      <c r="P21" s="20">
        <v>0.46610000000000001</v>
      </c>
      <c r="Q21" s="20">
        <v>3.8100000000000002E-2</v>
      </c>
      <c r="R21" s="28">
        <v>0</v>
      </c>
      <c r="S21" s="21">
        <v>8.5000000000000006E-3</v>
      </c>
      <c r="T21" s="10"/>
      <c r="U21" s="13">
        <v>0.48729999999999996</v>
      </c>
      <c r="V21" s="23">
        <v>48.73</v>
      </c>
      <c r="W21" s="18">
        <v>2.0299999999999998</v>
      </c>
      <c r="X21" s="6">
        <v>0</v>
      </c>
      <c r="Y21" s="18">
        <v>0.51</v>
      </c>
      <c r="Z21" s="10"/>
      <c r="AA21" s="37" t="s">
        <v>46</v>
      </c>
      <c r="AB21" s="49" t="s">
        <v>47</v>
      </c>
      <c r="AC21" s="37" t="s">
        <v>48</v>
      </c>
      <c r="AD21" s="37">
        <v>7.1000000000000004E-3</v>
      </c>
      <c r="AE21" s="58" t="s">
        <v>49</v>
      </c>
      <c r="AF21" s="10"/>
      <c r="AG21" s="37" t="s">
        <v>150</v>
      </c>
      <c r="AH21" s="3" t="s">
        <v>151</v>
      </c>
      <c r="AI21" s="3" t="s">
        <v>152</v>
      </c>
      <c r="AJ21" s="3" t="s">
        <v>250</v>
      </c>
      <c r="AK21" s="3" t="s">
        <v>153</v>
      </c>
      <c r="AL21" s="10"/>
    </row>
    <row r="22" spans="1:62" ht="15" x14ac:dyDescent="0.25">
      <c r="A22" s="3"/>
      <c r="B22" s="35"/>
      <c r="C22" s="4"/>
      <c r="D22" s="4"/>
      <c r="E22" s="4"/>
      <c r="F22" s="4"/>
      <c r="G22" s="4"/>
      <c r="H22" s="35"/>
      <c r="I22" s="13"/>
      <c r="J22" s="13"/>
      <c r="K22" s="21"/>
      <c r="L22" s="13"/>
      <c r="M22" s="13"/>
      <c r="N22" s="35"/>
      <c r="O22" s="13"/>
      <c r="P22" s="15"/>
      <c r="Q22" s="18"/>
      <c r="R22" s="3"/>
      <c r="S22" s="15"/>
      <c r="T22" s="10"/>
      <c r="U22" s="13"/>
      <c r="V22" s="15"/>
      <c r="W22" s="18"/>
      <c r="X22" s="3"/>
      <c r="Y22" s="15"/>
      <c r="Z22" s="10"/>
      <c r="AA22" s="43"/>
      <c r="AB22" s="50"/>
      <c r="AC22" s="52"/>
      <c r="AD22" s="41"/>
      <c r="AE22" s="50"/>
      <c r="AF22" s="10"/>
      <c r="AG22" s="3"/>
      <c r="AH22" s="3"/>
      <c r="AI22" s="3"/>
      <c r="AJ22" s="3"/>
      <c r="AK22" s="3"/>
      <c r="AL22" s="10"/>
    </row>
    <row r="23" spans="1:62" ht="15" x14ac:dyDescent="0.25">
      <c r="A23" s="3"/>
      <c r="B23" s="35"/>
      <c r="C23" s="7" t="s">
        <v>1</v>
      </c>
      <c r="D23" s="7" t="s">
        <v>2</v>
      </c>
      <c r="E23" s="7" t="s">
        <v>3</v>
      </c>
      <c r="F23" s="7" t="s">
        <v>4</v>
      </c>
      <c r="G23" s="7" t="s">
        <v>5</v>
      </c>
      <c r="H23" s="35"/>
      <c r="I23" s="7" t="s">
        <v>1</v>
      </c>
      <c r="J23" s="7" t="s">
        <v>2</v>
      </c>
      <c r="K23" s="7" t="s">
        <v>3</v>
      </c>
      <c r="L23" s="7" t="s">
        <v>4</v>
      </c>
      <c r="M23" s="7" t="s">
        <v>5</v>
      </c>
      <c r="N23" s="35"/>
      <c r="O23" s="7" t="s">
        <v>1</v>
      </c>
      <c r="P23" s="7" t="s">
        <v>2</v>
      </c>
      <c r="Q23" s="7" t="s">
        <v>3</v>
      </c>
      <c r="R23" s="7" t="s">
        <v>4</v>
      </c>
      <c r="S23" s="7" t="s">
        <v>5</v>
      </c>
      <c r="T23" s="10"/>
      <c r="U23" s="7" t="s">
        <v>1</v>
      </c>
      <c r="V23" s="7" t="s">
        <v>2</v>
      </c>
      <c r="W23" s="7" t="s">
        <v>3</v>
      </c>
      <c r="X23" s="7" t="s">
        <v>4</v>
      </c>
      <c r="Y23" s="7" t="s">
        <v>5</v>
      </c>
      <c r="Z23" s="10"/>
      <c r="AA23" s="43" t="s">
        <v>1</v>
      </c>
      <c r="AB23" s="43" t="s">
        <v>2</v>
      </c>
      <c r="AC23" s="43" t="s">
        <v>3</v>
      </c>
      <c r="AD23" s="43" t="s">
        <v>4</v>
      </c>
      <c r="AE23" s="43" t="s">
        <v>5</v>
      </c>
      <c r="AF23" s="10"/>
      <c r="AG23" s="43" t="s">
        <v>1</v>
      </c>
      <c r="AH23" s="43" t="s">
        <v>2</v>
      </c>
      <c r="AI23" s="43" t="s">
        <v>3</v>
      </c>
      <c r="AJ23" s="43" t="s">
        <v>4</v>
      </c>
      <c r="AK23" s="43" t="s">
        <v>5</v>
      </c>
      <c r="AL23" s="10"/>
    </row>
    <row r="24" spans="1:62" ht="15" x14ac:dyDescent="0.25">
      <c r="A24" s="3" t="s">
        <v>26</v>
      </c>
      <c r="B24" s="36"/>
      <c r="C24" s="4">
        <v>4.6199999999999998E-2</v>
      </c>
      <c r="D24" s="4">
        <v>0.25140000000000001</v>
      </c>
      <c r="E24" s="4">
        <v>0.35260000000000002</v>
      </c>
      <c r="F24" s="4">
        <v>0.34970000000000001</v>
      </c>
      <c r="G24" s="4">
        <f>SUM(E24:F24)</f>
        <v>0.70230000000000004</v>
      </c>
      <c r="H24" s="36"/>
      <c r="I24" s="4">
        <v>2.07E-2</v>
      </c>
      <c r="J24" s="4">
        <v>0.13730000000000001</v>
      </c>
      <c r="K24" s="4">
        <v>0.4249</v>
      </c>
      <c r="L24" s="4">
        <v>0.41710000000000003</v>
      </c>
      <c r="M24" s="4">
        <f t="shared" ref="M24:M25" si="0">SUM(K24:L24)</f>
        <v>0.84200000000000008</v>
      </c>
      <c r="N24" s="36"/>
      <c r="O24" s="20">
        <v>3.4200000000000001E-2</v>
      </c>
      <c r="P24" s="20">
        <v>0.17810000000000001</v>
      </c>
      <c r="Q24" s="20">
        <v>0.40749999999999997</v>
      </c>
      <c r="R24" s="20">
        <v>0.38009999999999999</v>
      </c>
      <c r="S24" s="20">
        <f t="shared" ref="S24" si="1">SUM(Q24:R24)</f>
        <v>0.78759999999999997</v>
      </c>
      <c r="T24" s="10"/>
      <c r="U24" s="21">
        <v>3.2800000000000003E-2</v>
      </c>
      <c r="V24" s="4">
        <v>0.2172</v>
      </c>
      <c r="W24" s="20">
        <v>0.373</v>
      </c>
      <c r="X24" s="20">
        <v>0.377</v>
      </c>
      <c r="Y24" s="16">
        <f t="shared" ref="Y24:Y25" si="2">SUM(W24:X24)</f>
        <v>0.75</v>
      </c>
      <c r="Z24" s="10"/>
      <c r="AA24" s="49" t="s">
        <v>50</v>
      </c>
      <c r="AB24" s="49" t="s">
        <v>51</v>
      </c>
      <c r="AC24" s="49" t="s">
        <v>52</v>
      </c>
      <c r="AD24" s="49" t="s">
        <v>53</v>
      </c>
      <c r="AE24" s="49" t="s">
        <v>58</v>
      </c>
      <c r="AF24" s="10"/>
      <c r="AG24" s="65" t="s">
        <v>240</v>
      </c>
      <c r="AH24" s="37" t="s">
        <v>241</v>
      </c>
      <c r="AI24" s="41" t="s">
        <v>242</v>
      </c>
      <c r="AJ24" s="41" t="s">
        <v>251</v>
      </c>
      <c r="AK24" s="69" t="s">
        <v>246</v>
      </c>
      <c r="AL24" s="10"/>
    </row>
    <row r="25" spans="1:62" ht="15" x14ac:dyDescent="0.25">
      <c r="A25" s="3" t="s">
        <v>27</v>
      </c>
      <c r="B25" s="36"/>
      <c r="C25" s="4">
        <v>0.1061</v>
      </c>
      <c r="D25" s="4">
        <v>0.28570000000000001</v>
      </c>
      <c r="E25" s="4">
        <v>0.33879999999999999</v>
      </c>
      <c r="F25" s="4">
        <v>0.26939999999999997</v>
      </c>
      <c r="G25" s="30">
        <f>SUM(E25:F25)</f>
        <v>0.60819999999999996</v>
      </c>
      <c r="H25" s="36"/>
      <c r="I25" s="4">
        <v>4.7300000000000002E-2</v>
      </c>
      <c r="J25" s="4">
        <v>0.2145</v>
      </c>
      <c r="K25" s="4">
        <v>0.42180000000000001</v>
      </c>
      <c r="L25" s="4">
        <v>0.31630000000000003</v>
      </c>
      <c r="M25" s="4">
        <f t="shared" si="0"/>
        <v>0.73809999999999998</v>
      </c>
      <c r="N25" s="36"/>
      <c r="O25" s="20">
        <v>8.7599999999999997E-2</v>
      </c>
      <c r="P25" s="20">
        <v>0.17469999999999999</v>
      </c>
      <c r="Q25" s="20">
        <v>0.23499999999999999</v>
      </c>
      <c r="R25" s="20">
        <v>0.21920000000000001</v>
      </c>
      <c r="S25" s="20">
        <v>0.6774</v>
      </c>
      <c r="T25" s="10"/>
      <c r="U25" s="16">
        <v>0.1067</v>
      </c>
      <c r="V25" s="4">
        <v>0.25840000000000002</v>
      </c>
      <c r="W25" s="20">
        <v>0.35389999999999999</v>
      </c>
      <c r="X25" s="20">
        <v>0.28089999999999998</v>
      </c>
      <c r="Y25" s="16">
        <f t="shared" si="2"/>
        <v>0.63480000000000003</v>
      </c>
      <c r="Z25" s="10"/>
      <c r="AA25" s="49" t="s">
        <v>54</v>
      </c>
      <c r="AB25" s="49" t="s">
        <v>55</v>
      </c>
      <c r="AC25" s="49" t="s">
        <v>59</v>
      </c>
      <c r="AD25" s="49" t="s">
        <v>56</v>
      </c>
      <c r="AE25" s="49" t="s">
        <v>57</v>
      </c>
      <c r="AF25" s="10"/>
      <c r="AG25" s="67" t="s">
        <v>243</v>
      </c>
      <c r="AH25" s="41" t="s">
        <v>253</v>
      </c>
      <c r="AI25" s="41" t="s">
        <v>244</v>
      </c>
      <c r="AJ25" s="41" t="s">
        <v>252</v>
      </c>
      <c r="AK25" s="65" t="s">
        <v>245</v>
      </c>
      <c r="AL25" s="10"/>
    </row>
    <row r="26" spans="1:62" ht="15" x14ac:dyDescent="0.25">
      <c r="A26" s="3"/>
      <c r="B26" s="29"/>
      <c r="C26" s="7" t="s">
        <v>28</v>
      </c>
      <c r="D26" s="7" t="s">
        <v>29</v>
      </c>
      <c r="E26" s="7" t="s">
        <v>30</v>
      </c>
      <c r="F26" s="4"/>
      <c r="G26" s="4"/>
      <c r="H26" s="29"/>
      <c r="I26" s="7" t="s">
        <v>28</v>
      </c>
      <c r="J26" s="7" t="s">
        <v>29</v>
      </c>
      <c r="K26" s="7" t="s">
        <v>30</v>
      </c>
      <c r="L26"/>
      <c r="M26" s="4"/>
      <c r="N26" s="35"/>
      <c r="O26" s="7" t="s">
        <v>28</v>
      </c>
      <c r="P26" s="7" t="s">
        <v>29</v>
      </c>
      <c r="Q26" s="7" t="s">
        <v>30</v>
      </c>
      <c r="R26" s="4"/>
      <c r="S26" s="3"/>
      <c r="T26" s="10"/>
      <c r="U26" s="7" t="s">
        <v>28</v>
      </c>
      <c r="V26" s="7" t="s">
        <v>29</v>
      </c>
      <c r="W26" s="7" t="s">
        <v>30</v>
      </c>
      <c r="X26" s="4"/>
      <c r="Y26" s="3"/>
      <c r="Z26" s="10"/>
      <c r="AA26" s="43" t="s">
        <v>28</v>
      </c>
      <c r="AB26" s="43" t="s">
        <v>29</v>
      </c>
      <c r="AC26" s="43" t="s">
        <v>30</v>
      </c>
      <c r="AD26" s="37"/>
      <c r="AE26" s="41"/>
      <c r="AF26" s="10"/>
      <c r="AG26" s="43" t="s">
        <v>28</v>
      </c>
      <c r="AH26" s="43" t="s">
        <v>29</v>
      </c>
      <c r="AI26" s="43" t="s">
        <v>30</v>
      </c>
      <c r="AJ26" s="3"/>
      <c r="AK26" s="3"/>
      <c r="AL26" s="10"/>
    </row>
    <row r="27" spans="1:62" ht="15" x14ac:dyDescent="0.25">
      <c r="A27" s="3" t="s">
        <v>37</v>
      </c>
      <c r="B27" s="35"/>
      <c r="C27" s="4">
        <v>0.29530000000000001</v>
      </c>
      <c r="D27" s="4">
        <v>0.65429999999999999</v>
      </c>
      <c r="E27" s="4">
        <v>5.0299999999999997E-2</v>
      </c>
      <c r="F27" s="4"/>
      <c r="G27" s="4"/>
      <c r="H27" s="35"/>
      <c r="I27" s="4">
        <v>0.27500000000000002</v>
      </c>
      <c r="J27" s="4">
        <v>0.69910000000000005</v>
      </c>
      <c r="K27" s="4">
        <v>2.58E-2</v>
      </c>
      <c r="L27" s="4"/>
      <c r="M27" s="4"/>
      <c r="N27" s="35"/>
      <c r="O27" s="13">
        <v>0.3014</v>
      </c>
      <c r="P27" s="20">
        <v>0.67120000000000002</v>
      </c>
      <c r="Q27" s="21">
        <v>2.7400000000000001E-2</v>
      </c>
      <c r="R27" s="4"/>
      <c r="S27" s="3"/>
      <c r="T27" s="10"/>
      <c r="U27" s="16">
        <v>0.26640000000000003</v>
      </c>
      <c r="V27" s="20">
        <v>0.68440000000000001</v>
      </c>
      <c r="W27" s="16">
        <v>4.9200000000000001E-2</v>
      </c>
      <c r="X27" s="4"/>
      <c r="Y27" s="3"/>
      <c r="Z27" s="10"/>
      <c r="AA27" s="45" t="s">
        <v>60</v>
      </c>
      <c r="AB27" s="49" t="s">
        <v>61</v>
      </c>
      <c r="AC27" s="45" t="s">
        <v>62</v>
      </c>
      <c r="AD27" s="49"/>
      <c r="AE27" s="41"/>
      <c r="AF27" s="10"/>
      <c r="AG27" s="62" t="s">
        <v>247</v>
      </c>
      <c r="AH27" s="3" t="s">
        <v>248</v>
      </c>
      <c r="AI27" s="62" t="s">
        <v>249</v>
      </c>
      <c r="AJ27" s="3"/>
      <c r="AK27" s="3"/>
      <c r="AL27" s="10"/>
    </row>
    <row r="28" spans="1:62" ht="15" x14ac:dyDescent="0.25">
      <c r="A28" s="3"/>
      <c r="B28" s="35"/>
      <c r="C28" s="4"/>
      <c r="D28" s="4"/>
      <c r="E28" s="4"/>
      <c r="F28" s="4"/>
      <c r="G28" s="4"/>
      <c r="H28" s="35"/>
      <c r="I28" s="4"/>
      <c r="J28" s="4"/>
      <c r="K28" s="4"/>
      <c r="L28" s="4"/>
      <c r="M28" s="4"/>
      <c r="N28" s="35"/>
      <c r="O28" s="3"/>
      <c r="P28" s="3"/>
      <c r="Q28" s="3"/>
      <c r="R28" s="3"/>
      <c r="S28" s="3"/>
      <c r="T28" s="10"/>
      <c r="Z28" s="10"/>
      <c r="AF28" s="10"/>
      <c r="AG28" s="3"/>
      <c r="AH28" s="3"/>
      <c r="AI28" s="3"/>
      <c r="AJ28" s="3"/>
      <c r="AK28" s="3"/>
      <c r="AL28" s="10"/>
    </row>
    <row r="29" spans="1:62" ht="15" x14ac:dyDescent="0.25">
      <c r="A29" s="3"/>
      <c r="B29" s="35"/>
      <c r="C29" s="4"/>
      <c r="D29" s="4"/>
      <c r="E29" s="4"/>
      <c r="F29" s="4"/>
      <c r="G29" s="4"/>
      <c r="H29" s="35"/>
      <c r="I29" s="4"/>
      <c r="J29" s="4"/>
      <c r="K29" s="4"/>
      <c r="L29" s="4"/>
      <c r="M29" s="4"/>
      <c r="N29" s="35"/>
      <c r="O29" s="3"/>
      <c r="P29" s="3"/>
      <c r="Q29" s="3"/>
      <c r="R29" s="3"/>
      <c r="S29" s="3"/>
      <c r="T29" s="10"/>
      <c r="Z29" s="10"/>
      <c r="AF29" s="10"/>
      <c r="AG29" s="3"/>
      <c r="AH29" s="3"/>
      <c r="AI29" s="3"/>
      <c r="AJ29" s="3"/>
      <c r="AK29" s="3"/>
      <c r="AL29" s="10"/>
    </row>
    <row r="30" spans="1:62" ht="15" x14ac:dyDescent="0.25">
      <c r="A30" s="3"/>
      <c r="B30" s="35"/>
      <c r="C30" s="7" t="s">
        <v>1</v>
      </c>
      <c r="D30" s="7" t="s">
        <v>2</v>
      </c>
      <c r="E30" s="7" t="s">
        <v>3</v>
      </c>
      <c r="F30" s="7" t="s">
        <v>4</v>
      </c>
      <c r="G30" s="7" t="s">
        <v>5</v>
      </c>
      <c r="H30" s="35"/>
      <c r="I30" s="7" t="s">
        <v>1</v>
      </c>
      <c r="J30" s="7" t="s">
        <v>2</v>
      </c>
      <c r="K30" s="7" t="s">
        <v>3</v>
      </c>
      <c r="L30" s="7" t="s">
        <v>4</v>
      </c>
      <c r="M30" s="7" t="s">
        <v>5</v>
      </c>
      <c r="N30" s="35"/>
      <c r="O30" s="7" t="s">
        <v>1</v>
      </c>
      <c r="P30" s="7" t="s">
        <v>2</v>
      </c>
      <c r="Q30" s="7" t="s">
        <v>3</v>
      </c>
      <c r="R30" s="7" t="s">
        <v>4</v>
      </c>
      <c r="S30" s="7" t="s">
        <v>5</v>
      </c>
      <c r="T30" s="10"/>
      <c r="U30" s="7" t="s">
        <v>1</v>
      </c>
      <c r="V30" s="7" t="s">
        <v>2</v>
      </c>
      <c r="W30" s="7" t="s">
        <v>3</v>
      </c>
      <c r="X30" s="7" t="s">
        <v>4</v>
      </c>
      <c r="Y30" s="7" t="s">
        <v>5</v>
      </c>
      <c r="Z30" s="10"/>
      <c r="AA30" s="7" t="s">
        <v>1</v>
      </c>
      <c r="AB30" s="7" t="s">
        <v>2</v>
      </c>
      <c r="AC30" s="7" t="s">
        <v>3</v>
      </c>
      <c r="AD30" s="7" t="s">
        <v>4</v>
      </c>
      <c r="AE30" s="7" t="s">
        <v>5</v>
      </c>
      <c r="AF30" s="10"/>
      <c r="AG30" s="7" t="s">
        <v>1</v>
      </c>
      <c r="AH30" s="7" t="s">
        <v>2</v>
      </c>
      <c r="AI30" s="7" t="s">
        <v>3</v>
      </c>
      <c r="AJ30" s="7" t="s">
        <v>4</v>
      </c>
      <c r="AK30" s="7" t="s">
        <v>5</v>
      </c>
      <c r="AL30" s="10"/>
    </row>
    <row r="31" spans="1:62" ht="15" x14ac:dyDescent="0.25">
      <c r="A31" s="8" t="s">
        <v>15</v>
      </c>
      <c r="B31" s="35"/>
      <c r="C31"/>
      <c r="D31" s="4"/>
      <c r="E31" s="4"/>
      <c r="F31" s="4"/>
      <c r="G31" s="4"/>
      <c r="H31" s="35"/>
      <c r="I31" s="4"/>
      <c r="J31" s="4"/>
      <c r="K31" s="4"/>
      <c r="L31" s="4"/>
      <c r="M31" s="4"/>
      <c r="N31" s="35"/>
      <c r="O31" s="3"/>
      <c r="P31" s="3"/>
      <c r="Q31" s="3"/>
      <c r="R31" s="3"/>
      <c r="S31" s="3"/>
      <c r="T31" s="10"/>
      <c r="U31" s="3"/>
      <c r="V31" s="3"/>
      <c r="W31" s="3"/>
      <c r="X31" s="3"/>
      <c r="Y31" s="3"/>
      <c r="Z31" s="10"/>
      <c r="AA31" s="41"/>
      <c r="AB31" s="41"/>
      <c r="AC31" s="41"/>
      <c r="AD31" s="41"/>
      <c r="AE31" s="41"/>
      <c r="AF31" s="10"/>
      <c r="AG31" s="3"/>
      <c r="AH31" s="3"/>
      <c r="AI31" s="3"/>
      <c r="AJ31" s="3"/>
      <c r="AK31" s="3"/>
      <c r="AL31" s="10"/>
    </row>
    <row r="32" spans="1:62" ht="15" x14ac:dyDescent="0.25">
      <c r="A32" s="3" t="s">
        <v>16</v>
      </c>
      <c r="B32" s="35"/>
      <c r="C32" s="4">
        <v>3.1399999999999997E-2</v>
      </c>
      <c r="D32" s="4">
        <v>0.2094</v>
      </c>
      <c r="E32" s="4">
        <v>0.26179999999999998</v>
      </c>
      <c r="F32" s="4">
        <v>0.49740000000000001</v>
      </c>
      <c r="G32" s="4">
        <f t="shared" ref="G32:G37" si="3">SUM(E32:F32)</f>
        <v>0.75919999999999999</v>
      </c>
      <c r="H32" s="35"/>
      <c r="I32" s="4">
        <v>2.2200000000000001E-2</v>
      </c>
      <c r="J32" s="20">
        <v>0.1</v>
      </c>
      <c r="K32" s="4">
        <v>0.30740000000000001</v>
      </c>
      <c r="L32" s="4">
        <v>0.57040000000000002</v>
      </c>
      <c r="M32" s="4">
        <f>SUM(K32:L32)</f>
        <v>0.87780000000000002</v>
      </c>
      <c r="N32" s="35"/>
      <c r="O32" s="20">
        <v>3.0700000000000002E-2</v>
      </c>
      <c r="P32" s="20">
        <v>0.13159999999999999</v>
      </c>
      <c r="Q32" s="20">
        <v>0.46050000000000002</v>
      </c>
      <c r="R32" s="20">
        <v>0.37719999999999998</v>
      </c>
      <c r="S32" s="20">
        <f>SUM(Q32:R32)</f>
        <v>0.8377</v>
      </c>
      <c r="T32" s="10"/>
      <c r="U32" s="16">
        <v>3.5200000000000002E-2</v>
      </c>
      <c r="V32" s="20">
        <v>0.13070000000000001</v>
      </c>
      <c r="W32" s="20">
        <v>0.44219999999999998</v>
      </c>
      <c r="X32" s="20">
        <v>0.39200000000000002</v>
      </c>
      <c r="Y32" s="16">
        <f>SUM(W32:X32)</f>
        <v>0.83420000000000005</v>
      </c>
      <c r="Z32" s="10"/>
      <c r="AA32" s="44" t="s">
        <v>64</v>
      </c>
      <c r="AB32" s="49" t="s">
        <v>63</v>
      </c>
      <c r="AC32" s="49" t="s">
        <v>65</v>
      </c>
      <c r="AD32" s="49" t="s">
        <v>66</v>
      </c>
      <c r="AE32" s="45" t="s">
        <v>67</v>
      </c>
      <c r="AF32" s="10"/>
      <c r="AG32" s="63" t="s">
        <v>154</v>
      </c>
      <c r="AH32" s="3" t="s">
        <v>155</v>
      </c>
      <c r="AI32" s="3" t="s">
        <v>156</v>
      </c>
      <c r="AJ32" s="3" t="s">
        <v>157</v>
      </c>
      <c r="AK32" s="62" t="s">
        <v>158</v>
      </c>
      <c r="AL32" s="10"/>
    </row>
    <row r="33" spans="1:38" ht="15" x14ac:dyDescent="0.25">
      <c r="A33" s="3" t="s">
        <v>17</v>
      </c>
      <c r="B33" s="35"/>
      <c r="C33" s="4">
        <v>9.3799999999999994E-2</v>
      </c>
      <c r="D33" s="4">
        <v>0.22919999999999999</v>
      </c>
      <c r="E33" s="4">
        <v>0.2969</v>
      </c>
      <c r="F33" s="4">
        <v>0.38019999999999998</v>
      </c>
      <c r="G33" s="4">
        <f t="shared" si="3"/>
        <v>0.67710000000000004</v>
      </c>
      <c r="H33" s="35"/>
      <c r="I33" s="4">
        <v>3.6999999999999998E-2</v>
      </c>
      <c r="J33" s="20">
        <v>0.13700000000000001</v>
      </c>
      <c r="K33" s="4">
        <v>0.34439999999999998</v>
      </c>
      <c r="L33" s="4">
        <v>0.48149999999999998</v>
      </c>
      <c r="M33" s="4">
        <f t="shared" ref="M33:M37" si="4">SUM(K33:L33)</f>
        <v>0.82589999999999997</v>
      </c>
      <c r="N33" s="35"/>
      <c r="O33" s="20">
        <v>8.77E-2</v>
      </c>
      <c r="P33" s="20">
        <v>0.1842</v>
      </c>
      <c r="Q33" s="20">
        <v>0.39040000000000002</v>
      </c>
      <c r="R33" s="20">
        <v>0.3377</v>
      </c>
      <c r="S33" s="20">
        <f t="shared" ref="S33:S37" si="5">SUM(Q33:R33)</f>
        <v>0.72809999999999997</v>
      </c>
      <c r="T33" s="10"/>
      <c r="U33" s="21">
        <v>8.5400000000000004E-2</v>
      </c>
      <c r="V33" s="20">
        <v>0.21609999999999999</v>
      </c>
      <c r="W33" s="20">
        <v>0.38690000000000002</v>
      </c>
      <c r="X33" s="20">
        <v>0.31159999999999999</v>
      </c>
      <c r="Y33" s="16">
        <f t="shared" ref="Y33:Y37" si="6">SUM(W33:X33)</f>
        <v>0.69850000000000001</v>
      </c>
      <c r="Z33" s="10"/>
      <c r="AA33" s="45" t="s">
        <v>68</v>
      </c>
      <c r="AB33" s="49" t="s">
        <v>69</v>
      </c>
      <c r="AC33" s="49" t="s">
        <v>70</v>
      </c>
      <c r="AD33" s="49" t="s">
        <v>71</v>
      </c>
      <c r="AE33" s="44" t="s">
        <v>72</v>
      </c>
      <c r="AF33" s="10"/>
      <c r="AG33" s="62" t="s">
        <v>159</v>
      </c>
      <c r="AH33" s="3" t="s">
        <v>160</v>
      </c>
      <c r="AI33" s="3" t="s">
        <v>161</v>
      </c>
      <c r="AJ33" s="3" t="s">
        <v>162</v>
      </c>
      <c r="AK33" s="62" t="s">
        <v>163</v>
      </c>
      <c r="AL33" s="10"/>
    </row>
    <row r="34" spans="1:38" ht="15" x14ac:dyDescent="0.25">
      <c r="A34" s="3" t="s">
        <v>18</v>
      </c>
      <c r="B34" s="36"/>
      <c r="C34" s="4">
        <v>8.7900000000000006E-2</v>
      </c>
      <c r="D34" s="4">
        <v>0.26369999999999999</v>
      </c>
      <c r="E34" s="4">
        <v>0.37359999999999999</v>
      </c>
      <c r="F34" s="4">
        <v>0.2747</v>
      </c>
      <c r="G34" s="4">
        <f t="shared" si="3"/>
        <v>0.64829999999999999</v>
      </c>
      <c r="H34" s="36"/>
      <c r="I34" s="4">
        <v>5.0200000000000002E-2</v>
      </c>
      <c r="J34" s="4">
        <v>0.1918</v>
      </c>
      <c r="K34" s="4">
        <v>0.36070000000000002</v>
      </c>
      <c r="L34" s="4">
        <v>0.39729999999999999</v>
      </c>
      <c r="M34" s="4">
        <f t="shared" si="4"/>
        <v>0.75800000000000001</v>
      </c>
      <c r="N34" s="36"/>
      <c r="O34" s="20">
        <v>7.0199999999999999E-2</v>
      </c>
      <c r="P34" s="20">
        <v>0.2281</v>
      </c>
      <c r="Q34" s="20">
        <v>0.41670000000000001</v>
      </c>
      <c r="R34" s="20">
        <v>0.28510000000000002</v>
      </c>
      <c r="S34" s="20">
        <f t="shared" si="5"/>
        <v>0.70179999999999998</v>
      </c>
      <c r="T34" s="10"/>
      <c r="U34" s="16">
        <v>0.12559999999999999</v>
      </c>
      <c r="V34" s="20">
        <v>0.23119999999999999</v>
      </c>
      <c r="W34" s="20">
        <v>0.44719999999999999</v>
      </c>
      <c r="X34" s="20">
        <v>0.19600000000000001</v>
      </c>
      <c r="Y34" s="16">
        <f t="shared" si="6"/>
        <v>0.64319999999999999</v>
      </c>
      <c r="Z34" s="10"/>
      <c r="AA34" s="44" t="s">
        <v>73</v>
      </c>
      <c r="AB34" s="49" t="s">
        <v>74</v>
      </c>
      <c r="AC34" s="49" t="s">
        <v>75</v>
      </c>
      <c r="AD34" s="49" t="s">
        <v>76</v>
      </c>
      <c r="AE34" s="44" t="s">
        <v>77</v>
      </c>
      <c r="AF34" s="10"/>
      <c r="AG34" s="64" t="s">
        <v>164</v>
      </c>
      <c r="AH34" s="3" t="s">
        <v>165</v>
      </c>
      <c r="AI34" s="3" t="s">
        <v>166</v>
      </c>
      <c r="AJ34" s="3" t="s">
        <v>167</v>
      </c>
      <c r="AK34" s="62" t="s">
        <v>168</v>
      </c>
      <c r="AL34" s="10"/>
    </row>
    <row r="35" spans="1:38" ht="15" x14ac:dyDescent="0.25">
      <c r="A35" s="3" t="s">
        <v>19</v>
      </c>
      <c r="B35" s="36"/>
      <c r="C35" s="4">
        <v>6.6600000000000006E-2</v>
      </c>
      <c r="D35" s="4">
        <v>0.24440000000000001</v>
      </c>
      <c r="E35" s="4">
        <v>0.33329999999999999</v>
      </c>
      <c r="F35" s="4">
        <v>0.35560000000000003</v>
      </c>
      <c r="G35" s="4">
        <f t="shared" si="3"/>
        <v>0.68890000000000007</v>
      </c>
      <c r="H35" s="36"/>
      <c r="I35" s="4">
        <v>2.52E-2</v>
      </c>
      <c r="J35" s="4">
        <v>0.18060000000000001</v>
      </c>
      <c r="K35" s="4">
        <v>0.4118</v>
      </c>
      <c r="L35" s="4">
        <v>0.38240000000000002</v>
      </c>
      <c r="M35" s="4">
        <f t="shared" si="4"/>
        <v>0.79420000000000002</v>
      </c>
      <c r="N35" s="36"/>
      <c r="O35" s="20">
        <v>3.0700000000000002E-2</v>
      </c>
      <c r="P35" s="20">
        <v>0.25</v>
      </c>
      <c r="Q35" s="20">
        <v>0.39040000000000002</v>
      </c>
      <c r="R35" s="20">
        <v>0.32890000000000003</v>
      </c>
      <c r="S35" s="20">
        <f t="shared" si="5"/>
        <v>0.71930000000000005</v>
      </c>
      <c r="T35" s="10"/>
      <c r="U35" s="21">
        <v>1.01E-2</v>
      </c>
      <c r="V35" s="20">
        <v>0.191</v>
      </c>
      <c r="W35" s="20">
        <v>0.50249999999999995</v>
      </c>
      <c r="X35" s="20">
        <v>0.29649999999999999</v>
      </c>
      <c r="Y35" s="21">
        <f t="shared" si="6"/>
        <v>0.79899999999999993</v>
      </c>
      <c r="Z35" s="10"/>
      <c r="AA35" s="45" t="s">
        <v>78</v>
      </c>
      <c r="AB35" s="49" t="s">
        <v>79</v>
      </c>
      <c r="AC35" s="49" t="s">
        <v>80</v>
      </c>
      <c r="AD35" s="49" t="s">
        <v>81</v>
      </c>
      <c r="AE35" s="45" t="s">
        <v>82</v>
      </c>
      <c r="AF35" s="10"/>
      <c r="AG35" s="62" t="s">
        <v>169</v>
      </c>
      <c r="AH35" s="3" t="s">
        <v>170</v>
      </c>
      <c r="AI35" s="3" t="s">
        <v>172</v>
      </c>
      <c r="AJ35" s="3" t="s">
        <v>171</v>
      </c>
      <c r="AK35" s="62" t="s">
        <v>173</v>
      </c>
      <c r="AL35" s="10"/>
    </row>
    <row r="36" spans="1:38" ht="15" x14ac:dyDescent="0.25">
      <c r="A36" s="3" t="s">
        <v>20</v>
      </c>
      <c r="B36" s="36"/>
      <c r="C36" s="4">
        <v>2.69E-2</v>
      </c>
      <c r="D36" s="4">
        <v>0.1237</v>
      </c>
      <c r="E36" s="4">
        <v>0.23119999999999999</v>
      </c>
      <c r="F36" s="4">
        <v>0.61829999999999996</v>
      </c>
      <c r="G36" s="4">
        <f t="shared" si="3"/>
        <v>0.84949999999999992</v>
      </c>
      <c r="H36" s="36"/>
      <c r="I36" s="4">
        <v>3.8999999999999998E-3</v>
      </c>
      <c r="J36" s="4">
        <v>9.3799999999999994E-2</v>
      </c>
      <c r="K36" s="4">
        <v>0.25</v>
      </c>
      <c r="L36" s="4">
        <v>0.65229999999999999</v>
      </c>
      <c r="M36" s="4">
        <f t="shared" si="4"/>
        <v>0.90229999999999999</v>
      </c>
      <c r="N36" s="36"/>
      <c r="O36" s="20">
        <v>1.7500000000000002E-2</v>
      </c>
      <c r="P36" s="20">
        <v>0.1096</v>
      </c>
      <c r="Q36" s="20">
        <v>0.3377</v>
      </c>
      <c r="R36" s="20">
        <v>0.53510000000000002</v>
      </c>
      <c r="S36" s="20">
        <f t="shared" si="5"/>
        <v>0.87280000000000002</v>
      </c>
      <c r="T36" s="10"/>
      <c r="U36" s="21">
        <v>0</v>
      </c>
      <c r="V36" s="20">
        <v>0.10050000000000001</v>
      </c>
      <c r="W36" s="20">
        <v>0.36180000000000001</v>
      </c>
      <c r="X36" s="20">
        <v>0.53769999999999996</v>
      </c>
      <c r="Y36" s="21">
        <f t="shared" si="6"/>
        <v>0.89949999999999997</v>
      </c>
      <c r="Z36" s="10"/>
      <c r="AA36" s="45" t="s">
        <v>83</v>
      </c>
      <c r="AB36" s="49" t="s">
        <v>84</v>
      </c>
      <c r="AC36" s="49" t="s">
        <v>81</v>
      </c>
      <c r="AD36" s="49" t="s">
        <v>87</v>
      </c>
      <c r="AE36" s="45" t="s">
        <v>85</v>
      </c>
      <c r="AF36" s="10"/>
      <c r="AG36" s="62" t="s">
        <v>169</v>
      </c>
      <c r="AH36" s="3" t="s">
        <v>174</v>
      </c>
      <c r="AI36" s="3" t="s">
        <v>175</v>
      </c>
      <c r="AJ36" s="3" t="s">
        <v>176</v>
      </c>
      <c r="AK36" s="62" t="s">
        <v>177</v>
      </c>
      <c r="AL36" s="10"/>
    </row>
    <row r="37" spans="1:38" ht="15" x14ac:dyDescent="0.25">
      <c r="A37" s="3" t="s">
        <v>21</v>
      </c>
      <c r="B37" s="36"/>
      <c r="C37" s="4">
        <v>9.6799999999999997E-2</v>
      </c>
      <c r="D37" s="4">
        <v>0.2394</v>
      </c>
      <c r="E37" s="4">
        <v>0.27660000000000001</v>
      </c>
      <c r="F37" s="4">
        <v>0.38829999999999998</v>
      </c>
      <c r="G37" s="4">
        <f t="shared" si="3"/>
        <v>0.66490000000000005</v>
      </c>
      <c r="H37" s="36"/>
      <c r="I37" s="4">
        <v>3.8199999999999998E-2</v>
      </c>
      <c r="J37" s="4">
        <v>0.1298</v>
      </c>
      <c r="K37" s="4">
        <v>0.36259999999999998</v>
      </c>
      <c r="L37" s="4">
        <v>0.46949999999999997</v>
      </c>
      <c r="M37" s="4">
        <f t="shared" si="4"/>
        <v>0.83209999999999995</v>
      </c>
      <c r="N37" s="36"/>
      <c r="O37" s="20">
        <v>6.1400000000000003E-2</v>
      </c>
      <c r="P37" s="20">
        <v>0.1711</v>
      </c>
      <c r="Q37" s="20">
        <v>0.3947</v>
      </c>
      <c r="R37" s="20">
        <v>0.37280000000000002</v>
      </c>
      <c r="S37" s="20">
        <f t="shared" si="5"/>
        <v>0.76750000000000007</v>
      </c>
      <c r="T37" s="10"/>
      <c r="U37" s="16">
        <v>9.5500000000000002E-2</v>
      </c>
      <c r="V37" s="20">
        <v>0.15079999999999999</v>
      </c>
      <c r="W37" s="20">
        <v>0.43219999999999997</v>
      </c>
      <c r="X37" s="20">
        <v>0.3216</v>
      </c>
      <c r="Y37" s="16">
        <f t="shared" si="6"/>
        <v>0.75380000000000003</v>
      </c>
      <c r="Z37" s="10"/>
      <c r="AA37" s="45" t="s">
        <v>84</v>
      </c>
      <c r="AB37" s="49" t="s">
        <v>86</v>
      </c>
      <c r="AC37" s="49" t="s">
        <v>81</v>
      </c>
      <c r="AD37" s="49" t="s">
        <v>81</v>
      </c>
      <c r="AE37" s="45" t="s">
        <v>88</v>
      </c>
      <c r="AF37" s="10"/>
      <c r="AG37" s="62" t="s">
        <v>178</v>
      </c>
      <c r="AH37" s="3"/>
      <c r="AI37" s="3" t="s">
        <v>179</v>
      </c>
      <c r="AJ37" s="3" t="s">
        <v>180</v>
      </c>
      <c r="AK37" s="62" t="s">
        <v>181</v>
      </c>
      <c r="AL37" s="10"/>
    </row>
    <row r="38" spans="1:38" ht="15" x14ac:dyDescent="0.25">
      <c r="A38" s="3"/>
      <c r="B38" s="35"/>
      <c r="C38" s="4"/>
      <c r="D38" s="4"/>
      <c r="E38" s="4"/>
      <c r="F38" s="4"/>
      <c r="G38" s="4"/>
      <c r="H38" s="35"/>
      <c r="I38" s="4"/>
      <c r="J38" s="4"/>
      <c r="K38" s="4"/>
      <c r="L38" s="4"/>
      <c r="M38" s="4"/>
      <c r="N38" s="35"/>
      <c r="O38" s="23"/>
      <c r="P38" s="23"/>
      <c r="Q38" s="23"/>
      <c r="R38" s="23"/>
      <c r="S38" s="23"/>
      <c r="T38" s="10"/>
      <c r="U38" s="3"/>
      <c r="V38" s="23"/>
      <c r="W38" s="23"/>
      <c r="X38" s="23"/>
      <c r="Y38" s="3"/>
      <c r="Z38" s="10"/>
      <c r="AA38" s="41"/>
      <c r="AB38" s="51"/>
      <c r="AC38" s="51"/>
      <c r="AD38" s="51"/>
      <c r="AE38" s="51"/>
      <c r="AF38" s="10"/>
      <c r="AG38" s="3"/>
      <c r="AH38" s="3"/>
      <c r="AI38" s="3"/>
      <c r="AJ38" s="3"/>
      <c r="AK38" s="3"/>
      <c r="AL38" s="10"/>
    </row>
    <row r="39" spans="1:38" ht="15" x14ac:dyDescent="0.25">
      <c r="A39" s="8" t="s">
        <v>22</v>
      </c>
      <c r="B39" s="35"/>
      <c r="C39" s="4"/>
      <c r="D39" s="4"/>
      <c r="E39" s="4"/>
      <c r="F39" s="4"/>
      <c r="G39" s="4"/>
      <c r="H39" s="35"/>
      <c r="I39" s="4"/>
      <c r="J39" s="4"/>
      <c r="K39" s="4"/>
      <c r="L39" s="4"/>
      <c r="M39" s="4"/>
      <c r="N39" s="35"/>
      <c r="O39" s="23"/>
      <c r="P39" s="23"/>
      <c r="Q39" s="23"/>
      <c r="R39" s="23"/>
      <c r="S39" s="23"/>
      <c r="T39" s="10"/>
      <c r="U39" s="3"/>
      <c r="V39" s="23"/>
      <c r="W39" s="23"/>
      <c r="X39" s="23"/>
      <c r="Y39" s="3"/>
      <c r="Z39" s="10"/>
      <c r="AA39" s="41"/>
      <c r="AB39" s="51"/>
      <c r="AC39" s="51"/>
      <c r="AD39" s="51"/>
      <c r="AE39" s="51"/>
      <c r="AF39" s="10"/>
      <c r="AG39" s="3"/>
      <c r="AH39" s="3"/>
      <c r="AI39" s="3"/>
      <c r="AJ39" s="3"/>
      <c r="AK39" s="3"/>
      <c r="AL39" s="10"/>
    </row>
    <row r="40" spans="1:38" ht="15" x14ac:dyDescent="0.25">
      <c r="A40" s="3" t="s">
        <v>16</v>
      </c>
      <c r="B40" s="36"/>
      <c r="C40" s="4">
        <v>0.2432</v>
      </c>
      <c r="D40" s="4">
        <v>0.18920000000000001</v>
      </c>
      <c r="E40" s="4">
        <v>0.2432</v>
      </c>
      <c r="F40" s="4">
        <v>0.32429999999999998</v>
      </c>
      <c r="G40" s="4">
        <f t="shared" ref="G40:G45" si="7">SUM(E40:F40)</f>
        <v>0.5675</v>
      </c>
      <c r="H40" s="36"/>
      <c r="I40" s="4">
        <v>6.25E-2</v>
      </c>
      <c r="J40" s="4">
        <v>0.1875</v>
      </c>
      <c r="K40" s="4">
        <v>0.28129999999999999</v>
      </c>
      <c r="L40" s="4">
        <v>0.46879999999999999</v>
      </c>
      <c r="M40" s="4">
        <f>SUM(K40:L40)</f>
        <v>0.75009999999999999</v>
      </c>
      <c r="N40" s="36"/>
      <c r="O40" s="20">
        <v>0.1143</v>
      </c>
      <c r="P40" s="20">
        <v>0.1429</v>
      </c>
      <c r="Q40" s="20">
        <v>0.2286</v>
      </c>
      <c r="R40" s="20">
        <v>0.51429999999999998</v>
      </c>
      <c r="S40" s="20">
        <f>SUM(Q40:R40)</f>
        <v>0.7429</v>
      </c>
      <c r="T40" s="10"/>
      <c r="U40" s="21">
        <v>3.4500000000000003E-2</v>
      </c>
      <c r="V40" s="20">
        <v>0.27589999999999998</v>
      </c>
      <c r="W40" s="20">
        <v>0.48280000000000001</v>
      </c>
      <c r="X40" s="20">
        <v>0.2069</v>
      </c>
      <c r="Y40" s="16">
        <f>SUM(W40:X40)</f>
        <v>0.68969999999999998</v>
      </c>
      <c r="Z40" s="10"/>
      <c r="AA40" s="45" t="s">
        <v>89</v>
      </c>
      <c r="AB40" s="49" t="s">
        <v>90</v>
      </c>
      <c r="AC40" s="49" t="s">
        <v>91</v>
      </c>
      <c r="AD40" s="49" t="s">
        <v>90</v>
      </c>
      <c r="AE40" s="45" t="s">
        <v>92</v>
      </c>
      <c r="AF40" s="10"/>
      <c r="AG40" s="64" t="s">
        <v>182</v>
      </c>
      <c r="AH40" s="3" t="s">
        <v>183</v>
      </c>
      <c r="AI40" s="3" t="s">
        <v>184</v>
      </c>
      <c r="AJ40" s="3" t="s">
        <v>185</v>
      </c>
      <c r="AK40" s="62" t="s">
        <v>186</v>
      </c>
      <c r="AL40" s="10"/>
    </row>
    <row r="41" spans="1:38" ht="15" x14ac:dyDescent="0.25">
      <c r="A41" s="3" t="s">
        <v>17</v>
      </c>
      <c r="B41" s="36"/>
      <c r="C41" s="4">
        <v>0.27029999999999998</v>
      </c>
      <c r="D41" s="4">
        <v>0.27029999999999998</v>
      </c>
      <c r="E41" s="4">
        <v>0.16220000000000001</v>
      </c>
      <c r="F41" s="4">
        <v>0.29730000000000001</v>
      </c>
      <c r="G41" s="4">
        <f t="shared" si="7"/>
        <v>0.45950000000000002</v>
      </c>
      <c r="H41" s="36"/>
      <c r="I41" s="4">
        <v>6.0600000000000001E-2</v>
      </c>
      <c r="J41" s="4">
        <v>0.1515</v>
      </c>
      <c r="K41" s="4">
        <v>0.36359999999999998</v>
      </c>
      <c r="L41" s="4">
        <v>0.42420000000000002</v>
      </c>
      <c r="M41" s="4">
        <f t="shared" ref="M41:M45" si="8">SUM(K41:L41)</f>
        <v>0.78780000000000006</v>
      </c>
      <c r="N41" s="36"/>
      <c r="O41" s="20">
        <v>0.1429</v>
      </c>
      <c r="P41" s="20">
        <v>0.2286</v>
      </c>
      <c r="Q41" s="20">
        <v>0.1143</v>
      </c>
      <c r="R41" s="20">
        <v>0.51429999999999998</v>
      </c>
      <c r="S41" s="20">
        <f t="shared" ref="S41:S45" si="9">SUM(Q41:R41)</f>
        <v>0.62859999999999994</v>
      </c>
      <c r="T41" s="10"/>
      <c r="U41" s="21">
        <v>0.10340000000000001</v>
      </c>
      <c r="V41" s="20">
        <v>0.2414</v>
      </c>
      <c r="W41" s="20">
        <v>0.3448</v>
      </c>
      <c r="X41" s="20">
        <v>0.31030000000000002</v>
      </c>
      <c r="Y41" s="21">
        <f t="shared" ref="Y41:Y45" si="10">SUM(W41:X41)</f>
        <v>0.65510000000000002</v>
      </c>
      <c r="Z41" s="10"/>
      <c r="AA41" s="45" t="s">
        <v>93</v>
      </c>
      <c r="AB41" s="49" t="s">
        <v>98</v>
      </c>
      <c r="AC41" s="49" t="s">
        <v>94</v>
      </c>
      <c r="AD41" s="49" t="s">
        <v>95</v>
      </c>
      <c r="AE41" s="45" t="s">
        <v>96</v>
      </c>
      <c r="AF41" s="10"/>
      <c r="AG41" s="62" t="s">
        <v>187</v>
      </c>
      <c r="AH41" s="3" t="s">
        <v>188</v>
      </c>
      <c r="AI41" s="3" t="s">
        <v>184</v>
      </c>
      <c r="AJ41" s="3" t="s">
        <v>185</v>
      </c>
      <c r="AK41" s="62" t="s">
        <v>186</v>
      </c>
      <c r="AL41" s="10"/>
    </row>
    <row r="42" spans="1:38" ht="15" x14ac:dyDescent="0.25">
      <c r="A42" s="3" t="s">
        <v>18</v>
      </c>
      <c r="B42" s="36"/>
      <c r="C42" s="4">
        <v>0.23530000000000001</v>
      </c>
      <c r="D42" s="4">
        <v>0.4118</v>
      </c>
      <c r="E42" s="4">
        <v>0.17649999999999999</v>
      </c>
      <c r="F42" s="4">
        <v>0.17649999999999999</v>
      </c>
      <c r="G42" s="4">
        <f t="shared" si="7"/>
        <v>0.35299999999999998</v>
      </c>
      <c r="H42" s="36"/>
      <c r="I42" s="4">
        <v>0.1212</v>
      </c>
      <c r="J42" s="4">
        <v>0.1515</v>
      </c>
      <c r="K42" s="4">
        <v>0.2727</v>
      </c>
      <c r="L42" s="4">
        <v>0.45450000000000002</v>
      </c>
      <c r="M42" s="4">
        <f t="shared" si="8"/>
        <v>0.72720000000000007</v>
      </c>
      <c r="N42" s="36"/>
      <c r="O42" s="20">
        <v>0.1714</v>
      </c>
      <c r="P42" s="20">
        <v>0.1429</v>
      </c>
      <c r="Q42" s="20">
        <v>0.2</v>
      </c>
      <c r="R42" s="20">
        <v>0.48570000000000002</v>
      </c>
      <c r="S42" s="20">
        <f t="shared" si="9"/>
        <v>0.68569999999999998</v>
      </c>
      <c r="T42" s="10"/>
      <c r="U42" s="21">
        <v>0.10340000000000001</v>
      </c>
      <c r="V42" s="20">
        <v>0.27589999999999998</v>
      </c>
      <c r="W42" s="20">
        <v>0.4138</v>
      </c>
      <c r="X42" s="20">
        <v>0.2069</v>
      </c>
      <c r="Y42" s="16">
        <f t="shared" si="10"/>
        <v>0.62070000000000003</v>
      </c>
      <c r="Z42" s="10"/>
      <c r="AA42" s="45" t="s">
        <v>97</v>
      </c>
      <c r="AB42" s="49" t="s">
        <v>98</v>
      </c>
      <c r="AC42" s="49" t="s">
        <v>99</v>
      </c>
      <c r="AD42" s="49" t="s">
        <v>100</v>
      </c>
      <c r="AE42" s="45" t="s">
        <v>101</v>
      </c>
      <c r="AF42" s="10"/>
      <c r="AG42" s="62" t="s">
        <v>189</v>
      </c>
      <c r="AH42" s="3" t="s">
        <v>190</v>
      </c>
      <c r="AI42" s="3" t="s">
        <v>191</v>
      </c>
      <c r="AJ42" s="3" t="s">
        <v>192</v>
      </c>
      <c r="AK42" s="62" t="s">
        <v>193</v>
      </c>
      <c r="AL42" s="10"/>
    </row>
    <row r="43" spans="1:38" ht="15" x14ac:dyDescent="0.25">
      <c r="A43" s="3" t="s">
        <v>19</v>
      </c>
      <c r="B43" s="36"/>
      <c r="C43" s="4">
        <v>0.1</v>
      </c>
      <c r="D43" s="4">
        <v>0.5</v>
      </c>
      <c r="E43" s="4">
        <v>0.1666</v>
      </c>
      <c r="F43" s="4">
        <v>0.23330000000000001</v>
      </c>
      <c r="G43" s="4">
        <f t="shared" si="7"/>
        <v>0.39990000000000003</v>
      </c>
      <c r="H43" s="36"/>
      <c r="I43" s="4">
        <v>9.0899999999999995E-2</v>
      </c>
      <c r="J43" s="4">
        <v>9.0899999999999995E-2</v>
      </c>
      <c r="K43" s="4">
        <v>0.40910000000000002</v>
      </c>
      <c r="L43" s="4">
        <v>0.40910000000000002</v>
      </c>
      <c r="M43" s="4">
        <f t="shared" si="8"/>
        <v>0.81820000000000004</v>
      </c>
      <c r="N43" s="36"/>
      <c r="O43" s="20">
        <v>0.1143</v>
      </c>
      <c r="P43" s="20">
        <v>0.2</v>
      </c>
      <c r="Q43" s="20">
        <v>0.28570000000000001</v>
      </c>
      <c r="R43" s="20">
        <v>0.4</v>
      </c>
      <c r="S43" s="20">
        <f t="shared" si="9"/>
        <v>0.68569999999999998</v>
      </c>
      <c r="T43" s="10"/>
      <c r="U43" s="21">
        <v>0</v>
      </c>
      <c r="V43" s="20">
        <v>0.31030000000000002</v>
      </c>
      <c r="W43" s="20">
        <v>0.37930000000000003</v>
      </c>
      <c r="X43" s="20">
        <v>0.31030000000000002</v>
      </c>
      <c r="Y43" s="21">
        <f t="shared" si="10"/>
        <v>0.68959999999999999</v>
      </c>
      <c r="Z43" s="10"/>
      <c r="AA43" s="45" t="s">
        <v>102</v>
      </c>
      <c r="AB43" s="49" t="s">
        <v>103</v>
      </c>
      <c r="AC43" s="49" t="s">
        <v>104</v>
      </c>
      <c r="AD43" s="49" t="s">
        <v>98</v>
      </c>
      <c r="AE43" s="45" t="s">
        <v>105</v>
      </c>
      <c r="AF43" s="10"/>
      <c r="AG43" s="65" t="s">
        <v>187</v>
      </c>
      <c r="AH43" s="3" t="s">
        <v>190</v>
      </c>
      <c r="AI43" s="3" t="s">
        <v>190</v>
      </c>
      <c r="AJ43" s="41" t="s">
        <v>194</v>
      </c>
      <c r="AK43" s="65" t="s">
        <v>195</v>
      </c>
      <c r="AL43" s="10"/>
    </row>
    <row r="44" spans="1:38" x14ac:dyDescent="0.3">
      <c r="A44" s="3" t="s">
        <v>20</v>
      </c>
      <c r="B44" s="36"/>
      <c r="C44" s="4">
        <v>5.5500000000000001E-2</v>
      </c>
      <c r="D44" s="4">
        <v>0.1389</v>
      </c>
      <c r="E44" s="4">
        <v>0.36109999999999998</v>
      </c>
      <c r="F44" s="4">
        <v>0.44440000000000002</v>
      </c>
      <c r="G44" s="4">
        <f t="shared" si="7"/>
        <v>0.80549999999999999</v>
      </c>
      <c r="H44" s="36"/>
      <c r="I44" s="4">
        <v>3.0300000000000001E-2</v>
      </c>
      <c r="J44" s="4">
        <v>6.0600000000000001E-2</v>
      </c>
      <c r="K44" s="4">
        <v>0.2424</v>
      </c>
      <c r="L44" s="4">
        <v>0.66659999999999997</v>
      </c>
      <c r="M44" s="4">
        <f t="shared" si="8"/>
        <v>0.90900000000000003</v>
      </c>
      <c r="N44" s="36"/>
      <c r="O44" s="20">
        <v>8.5699999999999998E-2</v>
      </c>
      <c r="P44" s="20">
        <v>0.1143</v>
      </c>
      <c r="Q44" s="20">
        <v>0.1714</v>
      </c>
      <c r="R44" s="20">
        <v>0.62860000000000005</v>
      </c>
      <c r="S44" s="20">
        <f t="shared" si="9"/>
        <v>0.8</v>
      </c>
      <c r="T44" s="10"/>
      <c r="U44" s="21">
        <v>0</v>
      </c>
      <c r="V44" s="20">
        <v>0.1724</v>
      </c>
      <c r="W44" s="20">
        <v>0.37930000000000003</v>
      </c>
      <c r="X44" s="20">
        <v>0.44829999999999998</v>
      </c>
      <c r="Y44" s="21">
        <f t="shared" si="10"/>
        <v>0.8276</v>
      </c>
      <c r="Z44" s="10"/>
      <c r="AA44" s="45" t="s">
        <v>106</v>
      </c>
      <c r="AB44" s="49" t="s">
        <v>95</v>
      </c>
      <c r="AC44" s="49" t="s">
        <v>103</v>
      </c>
      <c r="AD44" s="49" t="s">
        <v>107</v>
      </c>
      <c r="AE44" s="45" t="s">
        <v>108</v>
      </c>
      <c r="AF44" s="10"/>
      <c r="AG44" s="66" t="s">
        <v>187</v>
      </c>
      <c r="AH44" s="41" t="s">
        <v>196</v>
      </c>
      <c r="AI44" s="41" t="s">
        <v>197</v>
      </c>
      <c r="AJ44" s="41" t="s">
        <v>198</v>
      </c>
      <c r="AK44" s="65" t="s">
        <v>199</v>
      </c>
      <c r="AL44" s="10"/>
    </row>
    <row r="45" spans="1:38" x14ac:dyDescent="0.3">
      <c r="A45" s="3" t="s">
        <v>21</v>
      </c>
      <c r="B45" s="36"/>
      <c r="C45" s="4">
        <v>0.19439999999999999</v>
      </c>
      <c r="D45" s="4">
        <v>0.36109999999999998</v>
      </c>
      <c r="E45" s="4">
        <v>0.1666</v>
      </c>
      <c r="F45" s="4">
        <v>0.27779999999999999</v>
      </c>
      <c r="G45" s="4">
        <f t="shared" si="7"/>
        <v>0.44440000000000002</v>
      </c>
      <c r="H45" s="36"/>
      <c r="I45" s="4">
        <v>3.0300000000000001E-2</v>
      </c>
      <c r="J45" s="4">
        <v>0.21210000000000001</v>
      </c>
      <c r="K45" s="4">
        <v>0.2424</v>
      </c>
      <c r="L45" s="4">
        <v>0.5151</v>
      </c>
      <c r="M45" s="4">
        <f t="shared" si="8"/>
        <v>0.75750000000000006</v>
      </c>
      <c r="N45" s="36"/>
      <c r="O45" s="20">
        <v>0.1429</v>
      </c>
      <c r="P45" s="20">
        <v>0.1714</v>
      </c>
      <c r="Q45" s="20">
        <v>0.1714</v>
      </c>
      <c r="R45" s="20">
        <v>0.51429999999999998</v>
      </c>
      <c r="S45" s="20">
        <f t="shared" si="9"/>
        <v>0.68569999999999998</v>
      </c>
      <c r="T45" s="10"/>
      <c r="U45" s="21">
        <v>6.9000000000000006E-2</v>
      </c>
      <c r="V45" s="20">
        <v>0.2414</v>
      </c>
      <c r="W45" s="20">
        <v>0.4138</v>
      </c>
      <c r="X45" s="20">
        <v>0.27589999999999998</v>
      </c>
      <c r="Y45" s="21">
        <f t="shared" si="10"/>
        <v>0.68969999999999998</v>
      </c>
      <c r="Z45" s="10"/>
      <c r="AA45" s="45" t="s">
        <v>109</v>
      </c>
      <c r="AB45" s="49" t="s">
        <v>98</v>
      </c>
      <c r="AC45" s="49" t="s">
        <v>103</v>
      </c>
      <c r="AD45" s="49" t="s">
        <v>98</v>
      </c>
      <c r="AE45" s="45" t="s">
        <v>110</v>
      </c>
      <c r="AF45" s="10"/>
      <c r="AG45" s="65" t="s">
        <v>187</v>
      </c>
      <c r="AH45" s="37" t="s">
        <v>191</v>
      </c>
      <c r="AI45" s="41" t="s">
        <v>183</v>
      </c>
      <c r="AJ45" s="41" t="s">
        <v>200</v>
      </c>
      <c r="AK45" s="65" t="s">
        <v>201</v>
      </c>
      <c r="AL45" s="10"/>
    </row>
    <row r="46" spans="1:38" x14ac:dyDescent="0.3">
      <c r="A46" s="8"/>
      <c r="B46" s="35"/>
      <c r="C46" s="4"/>
      <c r="D46" s="4"/>
      <c r="E46" s="4"/>
      <c r="F46" s="4"/>
      <c r="G46" s="4"/>
      <c r="H46" s="35"/>
      <c r="I46" s="4"/>
      <c r="J46" s="4"/>
      <c r="K46" s="4"/>
      <c r="L46" s="4"/>
      <c r="M46" s="4"/>
      <c r="N46" s="35"/>
      <c r="O46" s="20"/>
      <c r="P46" s="20"/>
      <c r="Q46" s="20"/>
      <c r="R46" s="20"/>
      <c r="S46" s="23"/>
      <c r="T46" s="10"/>
      <c r="U46" s="4"/>
      <c r="V46" s="20"/>
      <c r="W46" s="20"/>
      <c r="X46" s="20"/>
      <c r="Y46" s="3"/>
      <c r="Z46" s="10"/>
      <c r="AA46" s="37"/>
      <c r="AB46" s="49"/>
      <c r="AC46" s="49"/>
      <c r="AD46" s="49"/>
      <c r="AE46" s="51"/>
      <c r="AF46" s="10"/>
      <c r="AG46" s="3"/>
      <c r="AH46" s="3"/>
      <c r="AI46" s="3"/>
      <c r="AJ46" s="3"/>
      <c r="AK46" s="3"/>
      <c r="AL46" s="10"/>
    </row>
    <row r="47" spans="1:38" x14ac:dyDescent="0.3">
      <c r="A47" s="8" t="s">
        <v>23</v>
      </c>
      <c r="B47" s="35"/>
      <c r="C47" s="4"/>
      <c r="D47" s="4"/>
      <c r="E47" s="4"/>
      <c r="F47" s="4"/>
      <c r="G47" s="4"/>
      <c r="H47" s="35"/>
      <c r="I47" s="4"/>
      <c r="J47" s="4"/>
      <c r="K47" s="4"/>
      <c r="L47" s="4"/>
      <c r="M47" s="4"/>
      <c r="N47" s="35"/>
      <c r="O47" s="20"/>
      <c r="P47" s="20"/>
      <c r="Q47" s="20"/>
      <c r="R47" s="20"/>
      <c r="S47" s="23"/>
      <c r="T47" s="10"/>
      <c r="U47" s="4"/>
      <c r="V47" s="20"/>
      <c r="W47" s="20"/>
      <c r="X47" s="20"/>
      <c r="Y47" s="3"/>
      <c r="Z47" s="10"/>
      <c r="AA47" s="37"/>
      <c r="AB47" s="49"/>
      <c r="AC47" s="49"/>
      <c r="AD47" s="49"/>
      <c r="AE47" s="51"/>
      <c r="AF47" s="10"/>
      <c r="AG47" s="3"/>
      <c r="AH47" s="3"/>
      <c r="AI47" s="3"/>
      <c r="AJ47" s="3"/>
      <c r="AK47" s="3"/>
      <c r="AL47" s="10"/>
    </row>
    <row r="48" spans="1:38" x14ac:dyDescent="0.3">
      <c r="A48" s="3" t="s">
        <v>16</v>
      </c>
      <c r="B48" s="36"/>
      <c r="C48" s="4">
        <v>0.15909999999999999</v>
      </c>
      <c r="D48" s="4">
        <v>0.20449999999999999</v>
      </c>
      <c r="E48" s="4">
        <v>0.29549999999999998</v>
      </c>
      <c r="F48" s="4">
        <v>0.34089999999999998</v>
      </c>
      <c r="G48" s="4">
        <f t="shared" ref="G48:G53" si="11">SUM(E48:F48)</f>
        <v>0.63639999999999997</v>
      </c>
      <c r="H48" s="36"/>
      <c r="I48" s="4">
        <v>0.05</v>
      </c>
      <c r="J48" s="4">
        <v>0.17499999999999999</v>
      </c>
      <c r="K48" s="4">
        <v>0.27500000000000002</v>
      </c>
      <c r="L48" s="4">
        <v>0.5</v>
      </c>
      <c r="M48" s="4">
        <f t="shared" ref="M48:M61" si="12">SUM(K48:L48)</f>
        <v>0.77500000000000002</v>
      </c>
      <c r="N48" s="36"/>
      <c r="O48" s="20">
        <v>9.5200000000000007E-2</v>
      </c>
      <c r="P48" s="20">
        <v>0.21429999999999999</v>
      </c>
      <c r="Q48" s="20">
        <v>0.1905</v>
      </c>
      <c r="R48" s="20">
        <v>0.5</v>
      </c>
      <c r="S48" s="20">
        <f t="shared" ref="S48:S53" si="13">SUM(Q48:R48)</f>
        <v>0.6905</v>
      </c>
      <c r="T48" s="10"/>
      <c r="U48" s="21">
        <v>9.0899999999999995E-2</v>
      </c>
      <c r="V48" s="20">
        <v>0.1515</v>
      </c>
      <c r="W48" s="20">
        <v>0.2727</v>
      </c>
      <c r="X48" s="20">
        <v>0.48480000000000001</v>
      </c>
      <c r="Y48" s="21">
        <f t="shared" ref="Y48:Y53" si="14">SUM(W48:X48)</f>
        <v>0.75750000000000006</v>
      </c>
      <c r="Z48" s="10"/>
      <c r="AA48" s="44" t="s">
        <v>111</v>
      </c>
      <c r="AB48" s="49" t="s">
        <v>112</v>
      </c>
      <c r="AC48" s="49" t="s">
        <v>113</v>
      </c>
      <c r="AD48" s="49" t="s">
        <v>114</v>
      </c>
      <c r="AE48" s="44" t="s">
        <v>115</v>
      </c>
      <c r="AF48" s="10"/>
      <c r="AG48" s="62" t="s">
        <v>202</v>
      </c>
      <c r="AH48" s="3" t="s">
        <v>203</v>
      </c>
      <c r="AI48" s="3" t="s">
        <v>204</v>
      </c>
      <c r="AJ48" s="3" t="s">
        <v>205</v>
      </c>
      <c r="AK48" s="62" t="s">
        <v>206</v>
      </c>
      <c r="AL48" s="10"/>
    </row>
    <row r="49" spans="1:38" x14ac:dyDescent="0.3">
      <c r="A49" s="3" t="s">
        <v>17</v>
      </c>
      <c r="B49" s="36"/>
      <c r="C49" s="4">
        <v>0.15909999999999999</v>
      </c>
      <c r="D49" s="4">
        <v>0.2727</v>
      </c>
      <c r="E49" s="4">
        <v>0.2273</v>
      </c>
      <c r="F49" s="4">
        <v>0.34089999999999998</v>
      </c>
      <c r="G49" s="4">
        <f t="shared" si="11"/>
        <v>0.56820000000000004</v>
      </c>
      <c r="H49" s="36"/>
      <c r="I49" s="4">
        <v>0.05</v>
      </c>
      <c r="J49" s="4">
        <v>0.22500000000000001</v>
      </c>
      <c r="K49" s="4">
        <v>0.22500000000000001</v>
      </c>
      <c r="L49" s="4">
        <v>0.5</v>
      </c>
      <c r="M49" s="4">
        <f t="shared" si="12"/>
        <v>0.72499999999999998</v>
      </c>
      <c r="N49" s="36"/>
      <c r="O49" s="20">
        <v>0.1429</v>
      </c>
      <c r="P49" s="20">
        <v>0.23810000000000001</v>
      </c>
      <c r="Q49" s="20">
        <v>0.11899999999999999</v>
      </c>
      <c r="R49" s="20">
        <v>0.5</v>
      </c>
      <c r="S49" s="20">
        <f t="shared" si="13"/>
        <v>0.61899999999999999</v>
      </c>
      <c r="T49" s="10"/>
      <c r="U49" s="21">
        <v>3.0300000000000001E-2</v>
      </c>
      <c r="V49" s="20">
        <v>0.2424</v>
      </c>
      <c r="W49" s="20">
        <v>0.36359999999999998</v>
      </c>
      <c r="X49" s="20">
        <v>0.36359999999999998</v>
      </c>
      <c r="Y49" s="21">
        <f t="shared" si="14"/>
        <v>0.72719999999999996</v>
      </c>
      <c r="Z49" s="10"/>
      <c r="AA49" s="45" t="s">
        <v>112</v>
      </c>
      <c r="AB49" s="49" t="s">
        <v>118</v>
      </c>
      <c r="AC49" s="49" t="s">
        <v>113</v>
      </c>
      <c r="AD49" s="49" t="s">
        <v>116</v>
      </c>
      <c r="AE49" s="44" t="s">
        <v>117</v>
      </c>
      <c r="AF49" s="10"/>
      <c r="AG49" s="62" t="s">
        <v>202</v>
      </c>
      <c r="AH49" s="3" t="s">
        <v>207</v>
      </c>
      <c r="AI49" s="3" t="s">
        <v>208</v>
      </c>
      <c r="AJ49" s="3" t="s">
        <v>209</v>
      </c>
      <c r="AK49" s="62" t="s">
        <v>210</v>
      </c>
      <c r="AL49" s="10"/>
    </row>
    <row r="50" spans="1:38" x14ac:dyDescent="0.3">
      <c r="A50" s="3" t="s">
        <v>18</v>
      </c>
      <c r="B50" s="36"/>
      <c r="C50" s="4">
        <v>0.1429</v>
      </c>
      <c r="D50" s="4">
        <v>0.33329999999999999</v>
      </c>
      <c r="E50" s="4">
        <v>0.26190000000000002</v>
      </c>
      <c r="F50" s="4">
        <v>0.26190000000000002</v>
      </c>
      <c r="G50" s="4">
        <f t="shared" si="11"/>
        <v>0.52380000000000004</v>
      </c>
      <c r="H50" s="36"/>
      <c r="I50" s="4">
        <v>0.1053</v>
      </c>
      <c r="J50" s="4">
        <v>0.1053</v>
      </c>
      <c r="K50" s="4">
        <v>0.28949999999999998</v>
      </c>
      <c r="L50" s="4">
        <v>0.5</v>
      </c>
      <c r="M50" s="4">
        <f t="shared" si="12"/>
        <v>0.78949999999999998</v>
      </c>
      <c r="N50" s="36"/>
      <c r="O50" s="20">
        <v>0.1429</v>
      </c>
      <c r="P50" s="20">
        <v>0.1905</v>
      </c>
      <c r="Q50" s="20">
        <v>0.16669999999999999</v>
      </c>
      <c r="R50" s="20">
        <v>0.5</v>
      </c>
      <c r="S50" s="20">
        <f t="shared" si="13"/>
        <v>0.66669999999999996</v>
      </c>
      <c r="T50" s="10"/>
      <c r="U50" s="21">
        <v>0</v>
      </c>
      <c r="V50" s="20">
        <v>0.2424</v>
      </c>
      <c r="W50" s="20">
        <v>0.48480000000000001</v>
      </c>
      <c r="X50" s="20">
        <v>0.2727</v>
      </c>
      <c r="Y50" s="21">
        <f t="shared" si="14"/>
        <v>0.75750000000000006</v>
      </c>
      <c r="Z50" s="10"/>
      <c r="AA50" s="45" t="s">
        <v>118</v>
      </c>
      <c r="AB50" s="49" t="s">
        <v>119</v>
      </c>
      <c r="AC50" s="49" t="s">
        <v>114</v>
      </c>
      <c r="AD50" s="49" t="s">
        <v>113</v>
      </c>
      <c r="AE50" s="44" t="s">
        <v>115</v>
      </c>
      <c r="AF50" s="10"/>
      <c r="AG50" s="62" t="s">
        <v>211</v>
      </c>
      <c r="AH50" s="3" t="s">
        <v>212</v>
      </c>
      <c r="AI50" s="3" t="s">
        <v>213</v>
      </c>
      <c r="AJ50" s="3" t="s">
        <v>205</v>
      </c>
      <c r="AK50" s="68" t="s">
        <v>214</v>
      </c>
      <c r="AL50" s="10"/>
    </row>
    <row r="51" spans="1:38" x14ac:dyDescent="0.3">
      <c r="A51" s="3" t="s">
        <v>19</v>
      </c>
      <c r="B51" s="36"/>
      <c r="C51" s="4">
        <v>8.3299999999999999E-2</v>
      </c>
      <c r="D51" s="4">
        <v>0.38890000000000002</v>
      </c>
      <c r="E51" s="4">
        <v>0.22220000000000001</v>
      </c>
      <c r="F51" s="4">
        <v>0.30559999999999998</v>
      </c>
      <c r="G51" s="4">
        <f t="shared" si="11"/>
        <v>0.52780000000000005</v>
      </c>
      <c r="H51" s="36"/>
      <c r="I51" s="4">
        <v>7.6899999999999996E-2</v>
      </c>
      <c r="J51" s="4">
        <v>0.23080000000000001</v>
      </c>
      <c r="K51" s="4">
        <v>0.3846</v>
      </c>
      <c r="L51" s="4">
        <v>0.30769999999999997</v>
      </c>
      <c r="M51" s="4">
        <f t="shared" si="12"/>
        <v>0.69229999999999992</v>
      </c>
      <c r="N51" s="36"/>
      <c r="O51" s="20">
        <v>7.1400000000000005E-2</v>
      </c>
      <c r="P51" s="20">
        <v>0.21429999999999999</v>
      </c>
      <c r="Q51" s="20">
        <v>0.1905</v>
      </c>
      <c r="R51" s="20">
        <v>0.52380000000000004</v>
      </c>
      <c r="S51" s="20">
        <f t="shared" si="13"/>
        <v>0.71430000000000005</v>
      </c>
      <c r="T51" s="10"/>
      <c r="U51" s="13">
        <v>0</v>
      </c>
      <c r="V51" s="20">
        <v>0.33329999999999999</v>
      </c>
      <c r="W51" s="20">
        <v>0.30299999999999999</v>
      </c>
      <c r="X51" s="20">
        <v>0.36359999999999998</v>
      </c>
      <c r="Y51" s="16">
        <f t="shared" si="14"/>
        <v>0.66659999999999997</v>
      </c>
      <c r="Z51" s="10"/>
      <c r="AA51" s="45" t="s">
        <v>111</v>
      </c>
      <c r="AB51" s="49" t="s">
        <v>120</v>
      </c>
      <c r="AC51" s="49" t="s">
        <v>121</v>
      </c>
      <c r="AD51" s="49" t="s">
        <v>113</v>
      </c>
      <c r="AE51" s="44" t="s">
        <v>122</v>
      </c>
      <c r="AF51" s="10"/>
      <c r="AG51" s="62" t="s">
        <v>211</v>
      </c>
      <c r="AH51" s="3" t="s">
        <v>215</v>
      </c>
      <c r="AI51" s="3" t="s">
        <v>212</v>
      </c>
      <c r="AJ51" s="3" t="s">
        <v>209</v>
      </c>
      <c r="AK51" s="62" t="s">
        <v>216</v>
      </c>
      <c r="AL51" s="10"/>
    </row>
    <row r="52" spans="1:38" x14ac:dyDescent="0.3">
      <c r="A52" s="3" t="s">
        <v>20</v>
      </c>
      <c r="B52" s="36"/>
      <c r="C52" s="4">
        <v>4.65E-2</v>
      </c>
      <c r="D52" s="4">
        <v>0.27900000000000003</v>
      </c>
      <c r="E52" s="4">
        <v>0.1628</v>
      </c>
      <c r="F52" s="4">
        <v>0.51160000000000005</v>
      </c>
      <c r="G52" s="4">
        <f t="shared" si="11"/>
        <v>0.67440000000000011</v>
      </c>
      <c r="H52" s="36"/>
      <c r="I52" s="4">
        <v>7.6899999999999996E-2</v>
      </c>
      <c r="J52" s="4">
        <v>0.15379999999999999</v>
      </c>
      <c r="K52" s="4">
        <v>0.2051</v>
      </c>
      <c r="L52" s="4">
        <v>0.56410000000000005</v>
      </c>
      <c r="M52" s="4">
        <f t="shared" si="12"/>
        <v>0.76920000000000011</v>
      </c>
      <c r="N52" s="36"/>
      <c r="O52" s="20">
        <v>4.7600000000000003E-2</v>
      </c>
      <c r="P52" s="20">
        <v>0.16669999999999999</v>
      </c>
      <c r="Q52" s="20">
        <v>0.16669999999999999</v>
      </c>
      <c r="R52" s="20">
        <v>0.61899999999999999</v>
      </c>
      <c r="S52" s="20">
        <f t="shared" si="13"/>
        <v>0.78569999999999995</v>
      </c>
      <c r="T52" s="10"/>
      <c r="U52" s="13">
        <v>0</v>
      </c>
      <c r="V52" s="20">
        <v>9.0899999999999995E-2</v>
      </c>
      <c r="W52" s="20">
        <v>0.36359999999999998</v>
      </c>
      <c r="X52" s="20">
        <v>0.54549999999999998</v>
      </c>
      <c r="Y52" s="13">
        <f t="shared" si="14"/>
        <v>0.90910000000000002</v>
      </c>
      <c r="Z52" s="10"/>
      <c r="AA52" s="37" t="s">
        <v>123</v>
      </c>
      <c r="AB52" s="49" t="s">
        <v>120</v>
      </c>
      <c r="AC52" s="49" t="s">
        <v>124</v>
      </c>
      <c r="AD52" s="49" t="s">
        <v>125</v>
      </c>
      <c r="AE52" s="45" t="s">
        <v>126</v>
      </c>
      <c r="AF52" s="10"/>
      <c r="AG52" s="62" t="s">
        <v>211</v>
      </c>
      <c r="AH52" s="3" t="s">
        <v>207</v>
      </c>
      <c r="AI52" s="3" t="s">
        <v>208</v>
      </c>
      <c r="AJ52" s="3" t="s">
        <v>217</v>
      </c>
      <c r="AK52" s="62" t="s">
        <v>206</v>
      </c>
      <c r="AL52" s="10"/>
    </row>
    <row r="53" spans="1:38" x14ac:dyDescent="0.3">
      <c r="A53" s="3" t="s">
        <v>21</v>
      </c>
      <c r="B53" s="36"/>
      <c r="C53" s="4">
        <v>0.25580000000000003</v>
      </c>
      <c r="D53" s="4">
        <v>0.23250000000000001</v>
      </c>
      <c r="E53" s="4">
        <v>0.186</v>
      </c>
      <c r="F53" s="4">
        <v>0.3256</v>
      </c>
      <c r="G53" s="4">
        <f t="shared" si="11"/>
        <v>0.51160000000000005</v>
      </c>
      <c r="H53" s="36"/>
      <c r="I53" s="4">
        <v>5.3999999999999999E-2</v>
      </c>
      <c r="J53" s="4">
        <v>0.18920000000000001</v>
      </c>
      <c r="K53" s="4">
        <v>0.32429999999999998</v>
      </c>
      <c r="L53" s="4">
        <v>0.43240000000000001</v>
      </c>
      <c r="M53" s="4">
        <f t="shared" si="12"/>
        <v>0.75669999999999993</v>
      </c>
      <c r="N53" s="36"/>
      <c r="O53" s="20">
        <v>0.11899999999999999</v>
      </c>
      <c r="P53" s="20">
        <v>0.16669999999999999</v>
      </c>
      <c r="Q53" s="20">
        <v>0.26190000000000002</v>
      </c>
      <c r="R53" s="20">
        <v>0.45240000000000002</v>
      </c>
      <c r="S53" s="20">
        <f t="shared" si="13"/>
        <v>0.71430000000000005</v>
      </c>
      <c r="T53" s="10"/>
      <c r="U53" s="21">
        <v>6.0600000000000001E-2</v>
      </c>
      <c r="V53" s="20">
        <v>0.2727</v>
      </c>
      <c r="W53" s="20">
        <v>0.2727</v>
      </c>
      <c r="X53" s="20">
        <v>0.39389999999999997</v>
      </c>
      <c r="Y53" s="16">
        <f t="shared" si="14"/>
        <v>0.66659999999999997</v>
      </c>
      <c r="Z53" s="10"/>
      <c r="AA53" s="45" t="s">
        <v>127</v>
      </c>
      <c r="AB53" s="49" t="s">
        <v>127</v>
      </c>
      <c r="AC53" s="49" t="s">
        <v>128</v>
      </c>
      <c r="AD53" s="49" t="s">
        <v>114</v>
      </c>
      <c r="AE53" s="44" t="s">
        <v>122</v>
      </c>
      <c r="AF53" s="10"/>
      <c r="AG53" s="62" t="s">
        <v>218</v>
      </c>
      <c r="AH53" s="3" t="s">
        <v>207</v>
      </c>
      <c r="AI53" s="3" t="s">
        <v>212</v>
      </c>
      <c r="AJ53" s="3" t="s">
        <v>209</v>
      </c>
      <c r="AK53" s="62" t="s">
        <v>216</v>
      </c>
      <c r="AL53" s="10"/>
    </row>
    <row r="54" spans="1:38" x14ac:dyDescent="0.3">
      <c r="A54" s="8"/>
      <c r="B54" s="35"/>
      <c r="C54" s="4"/>
      <c r="D54" s="4"/>
      <c r="E54" s="4"/>
      <c r="F54" s="4"/>
      <c r="G54" s="4"/>
      <c r="H54" s="35"/>
      <c r="I54" s="4"/>
      <c r="J54" s="4"/>
      <c r="K54" s="4"/>
      <c r="L54" s="4"/>
      <c r="M54" s="4"/>
      <c r="N54" s="35"/>
      <c r="O54" s="20"/>
      <c r="P54" s="20"/>
      <c r="Q54" s="20"/>
      <c r="R54" s="20"/>
      <c r="S54" s="23"/>
      <c r="T54" s="10"/>
      <c r="U54" s="4"/>
      <c r="V54" s="20"/>
      <c r="W54" s="20"/>
      <c r="X54" s="20"/>
      <c r="Y54" s="3"/>
      <c r="Z54" s="10"/>
      <c r="AA54" s="37"/>
      <c r="AB54" s="49"/>
      <c r="AC54" s="49"/>
      <c r="AD54" s="49"/>
      <c r="AE54" s="41"/>
      <c r="AF54" s="10"/>
      <c r="AG54" s="3"/>
      <c r="AH54" s="3"/>
      <c r="AI54" s="3"/>
      <c r="AJ54" s="3"/>
      <c r="AK54" s="3"/>
      <c r="AL54" s="10"/>
    </row>
    <row r="55" spans="1:38" x14ac:dyDescent="0.3">
      <c r="A55" s="8" t="s">
        <v>24</v>
      </c>
      <c r="B55" s="35"/>
      <c r="C55" s="4"/>
      <c r="D55" s="4"/>
      <c r="E55" s="4"/>
      <c r="F55" s="4"/>
      <c r="G55" s="4"/>
      <c r="H55" s="35"/>
      <c r="I55" s="4"/>
      <c r="J55" s="4"/>
      <c r="K55" s="4"/>
      <c r="L55" s="4"/>
      <c r="M55" s="4"/>
      <c r="N55" s="35"/>
      <c r="O55" s="20"/>
      <c r="P55" s="20"/>
      <c r="Q55" s="20"/>
      <c r="R55" s="20"/>
      <c r="S55" s="23"/>
      <c r="T55" s="10"/>
      <c r="U55" s="4"/>
      <c r="V55" s="20"/>
      <c r="W55" s="20"/>
      <c r="X55" s="20"/>
      <c r="Y55" s="3"/>
      <c r="Z55" s="10"/>
      <c r="AA55" s="37"/>
      <c r="AB55" s="49"/>
      <c r="AC55" s="49"/>
      <c r="AD55" s="49"/>
      <c r="AE55" s="41"/>
      <c r="AF55" s="10"/>
      <c r="AG55" s="3"/>
      <c r="AH55" s="3"/>
      <c r="AI55" s="3"/>
      <c r="AJ55" s="3"/>
      <c r="AK55" s="3"/>
      <c r="AL55" s="10"/>
    </row>
    <row r="56" spans="1:38" x14ac:dyDescent="0.3">
      <c r="A56" s="3" t="s">
        <v>16</v>
      </c>
      <c r="B56" s="36"/>
      <c r="C56" s="4">
        <v>0.125</v>
      </c>
      <c r="D56" s="4">
        <v>0.22500000000000001</v>
      </c>
      <c r="E56" s="4">
        <v>0.3</v>
      </c>
      <c r="F56" s="4">
        <v>0.35</v>
      </c>
      <c r="G56" s="4">
        <f t="shared" ref="G56:G61" si="15">SUM(E56:F56)</f>
        <v>0.64999999999999991</v>
      </c>
      <c r="H56" s="36"/>
      <c r="I56" s="4">
        <v>7.3200000000000001E-2</v>
      </c>
      <c r="J56" s="4">
        <v>7.3200000000000001E-2</v>
      </c>
      <c r="K56" s="4">
        <v>0.34150000000000003</v>
      </c>
      <c r="L56" s="4">
        <v>0.51219999999999999</v>
      </c>
      <c r="M56" s="4">
        <f t="shared" si="12"/>
        <v>0.85370000000000001</v>
      </c>
      <c r="N56" s="36"/>
      <c r="O56" s="20">
        <v>0.04</v>
      </c>
      <c r="P56" s="20">
        <v>0.12</v>
      </c>
      <c r="Q56" s="20">
        <v>0.28000000000000003</v>
      </c>
      <c r="R56" s="20">
        <v>0.56000000000000005</v>
      </c>
      <c r="S56" s="20">
        <f t="shared" ref="S56:S61" si="16">SUM(Q56:R56)</f>
        <v>0.84000000000000008</v>
      </c>
      <c r="T56" s="10"/>
      <c r="U56" s="13">
        <v>3.0300000000000001E-2</v>
      </c>
      <c r="V56" s="20">
        <v>9.0899999999999995E-2</v>
      </c>
      <c r="W56" s="20">
        <v>0.39389999999999997</v>
      </c>
      <c r="X56" s="20">
        <v>0.48480000000000001</v>
      </c>
      <c r="Y56" s="21">
        <f t="shared" ref="Y56:Y61" si="17">SUM(W56:X56)</f>
        <v>0.87870000000000004</v>
      </c>
      <c r="Z56" s="10"/>
      <c r="AA56" s="44" t="s">
        <v>129</v>
      </c>
      <c r="AB56" s="49" t="s">
        <v>130</v>
      </c>
      <c r="AC56" s="49" t="s">
        <v>131</v>
      </c>
      <c r="AD56" s="49" t="s">
        <v>132</v>
      </c>
      <c r="AE56" s="45" t="s">
        <v>133</v>
      </c>
      <c r="AF56" s="10"/>
      <c r="AG56" s="64" t="s">
        <v>219</v>
      </c>
      <c r="AH56" s="3" t="s">
        <v>220</v>
      </c>
      <c r="AI56" s="3" t="s">
        <v>221</v>
      </c>
      <c r="AJ56" s="37" t="s">
        <v>222</v>
      </c>
      <c r="AK56" s="6" t="s">
        <v>223</v>
      </c>
      <c r="AL56" s="10"/>
    </row>
    <row r="57" spans="1:38" x14ac:dyDescent="0.3">
      <c r="A57" s="3" t="s">
        <v>17</v>
      </c>
      <c r="B57" s="36"/>
      <c r="C57" s="4">
        <v>0.125</v>
      </c>
      <c r="D57" s="4">
        <v>0.22500000000000001</v>
      </c>
      <c r="E57" s="4">
        <v>0.27500000000000002</v>
      </c>
      <c r="F57" s="4">
        <v>0.375</v>
      </c>
      <c r="G57" s="4">
        <f t="shared" si="15"/>
        <v>0.65</v>
      </c>
      <c r="H57" s="36"/>
      <c r="I57" s="4">
        <v>4.8800000000000003E-2</v>
      </c>
      <c r="J57" s="4">
        <v>0.122</v>
      </c>
      <c r="K57" s="4">
        <v>0.29270000000000002</v>
      </c>
      <c r="L57" s="4">
        <v>0.53659999999999997</v>
      </c>
      <c r="M57" s="4">
        <f t="shared" si="12"/>
        <v>0.82929999999999993</v>
      </c>
      <c r="N57" s="36"/>
      <c r="O57" s="20">
        <v>0.1</v>
      </c>
      <c r="P57" s="20">
        <v>0.08</v>
      </c>
      <c r="Q57" s="20">
        <v>0.26</v>
      </c>
      <c r="R57" s="20">
        <v>0.56000000000000005</v>
      </c>
      <c r="S57" s="20">
        <f t="shared" si="16"/>
        <v>0.82000000000000006</v>
      </c>
      <c r="T57" s="10"/>
      <c r="U57" s="13">
        <v>3.0300000000000001E-2</v>
      </c>
      <c r="V57" s="20">
        <v>9.0899999999999995E-2</v>
      </c>
      <c r="W57" s="20">
        <v>0.30299999999999999</v>
      </c>
      <c r="X57" s="20">
        <v>0.57579999999999998</v>
      </c>
      <c r="Y57" s="21">
        <f t="shared" si="17"/>
        <v>0.87880000000000003</v>
      </c>
      <c r="Z57" s="10"/>
      <c r="AA57" s="45" t="s">
        <v>134</v>
      </c>
      <c r="AB57" s="49" t="s">
        <v>135</v>
      </c>
      <c r="AC57" s="49" t="s">
        <v>136</v>
      </c>
      <c r="AD57" s="49" t="s">
        <v>137</v>
      </c>
      <c r="AE57" s="45" t="s">
        <v>138</v>
      </c>
      <c r="AF57" s="10"/>
      <c r="AG57" s="64" t="s">
        <v>224</v>
      </c>
      <c r="AH57" s="3" t="s">
        <v>225</v>
      </c>
      <c r="AI57" s="3" t="s">
        <v>221</v>
      </c>
      <c r="AJ57" s="37" t="s">
        <v>222</v>
      </c>
      <c r="AK57" s="6" t="s">
        <v>223</v>
      </c>
      <c r="AL57" s="10"/>
    </row>
    <row r="58" spans="1:38" x14ac:dyDescent="0.3">
      <c r="A58" s="3" t="s">
        <v>18</v>
      </c>
      <c r="B58" s="36"/>
      <c r="C58" s="4">
        <v>0.10249999999999999</v>
      </c>
      <c r="D58" s="4">
        <v>0.33329999999999999</v>
      </c>
      <c r="E58" s="4">
        <v>0.35899999999999999</v>
      </c>
      <c r="F58" s="4">
        <v>0.20499999999999999</v>
      </c>
      <c r="G58" s="4">
        <f t="shared" si="15"/>
        <v>0.56399999999999995</v>
      </c>
      <c r="H58" s="36"/>
      <c r="I58" s="4">
        <v>8.3299999999999999E-2</v>
      </c>
      <c r="J58" s="4">
        <v>8.3299999999999999E-2</v>
      </c>
      <c r="K58" s="4">
        <v>0.41670000000000001</v>
      </c>
      <c r="L58" s="4">
        <v>0.41670000000000001</v>
      </c>
      <c r="M58" s="4">
        <f t="shared" si="12"/>
        <v>0.83340000000000003</v>
      </c>
      <c r="N58" s="36"/>
      <c r="O58" s="20">
        <v>0.06</v>
      </c>
      <c r="P58" s="20">
        <v>0.14000000000000001</v>
      </c>
      <c r="Q58" s="20">
        <v>0.24</v>
      </c>
      <c r="R58" s="20">
        <v>0.56000000000000005</v>
      </c>
      <c r="S58" s="20">
        <f t="shared" si="16"/>
        <v>0.8</v>
      </c>
      <c r="T58" s="10"/>
      <c r="U58" s="16">
        <v>6.0600000000000001E-2</v>
      </c>
      <c r="V58" s="20">
        <v>9.0899999999999995E-2</v>
      </c>
      <c r="W58" s="20">
        <v>0.39389999999999997</v>
      </c>
      <c r="X58" s="20">
        <v>0.45450000000000002</v>
      </c>
      <c r="Y58" s="21">
        <f t="shared" si="17"/>
        <v>0.84840000000000004</v>
      </c>
      <c r="Z58" s="10"/>
      <c r="AA58" s="44" t="s">
        <v>139</v>
      </c>
      <c r="AB58" s="49" t="s">
        <v>140</v>
      </c>
      <c r="AC58" s="49" t="s">
        <v>141</v>
      </c>
      <c r="AD58" s="49" t="s">
        <v>142</v>
      </c>
      <c r="AE58" s="59" t="s">
        <v>138</v>
      </c>
      <c r="AF58" s="10"/>
      <c r="AG58" s="18" t="s">
        <v>224</v>
      </c>
      <c r="AH58" s="3" t="s">
        <v>227</v>
      </c>
      <c r="AI58" s="3" t="s">
        <v>228</v>
      </c>
      <c r="AJ58" s="3" t="s">
        <v>229</v>
      </c>
      <c r="AK58" s="73" t="s">
        <v>231</v>
      </c>
      <c r="AL58" s="10"/>
    </row>
    <row r="59" spans="1:38" x14ac:dyDescent="0.3">
      <c r="A59" s="3" t="s">
        <v>19</v>
      </c>
      <c r="B59" s="36"/>
      <c r="C59" s="4">
        <v>3.1300000000000001E-2</v>
      </c>
      <c r="D59" s="4">
        <v>0.34379999999999999</v>
      </c>
      <c r="E59" s="4">
        <v>0.34379999999999999</v>
      </c>
      <c r="F59" s="4">
        <v>0.28129999999999999</v>
      </c>
      <c r="G59" s="4">
        <f t="shared" si="15"/>
        <v>0.62509999999999999</v>
      </c>
      <c r="H59" s="36"/>
      <c r="I59" s="4">
        <v>6.9000000000000006E-2</v>
      </c>
      <c r="J59" s="4">
        <v>6.9000000000000006E-2</v>
      </c>
      <c r="K59" s="4">
        <v>0.4138</v>
      </c>
      <c r="L59" s="4">
        <v>0.44829999999999998</v>
      </c>
      <c r="M59" s="4">
        <f t="shared" si="12"/>
        <v>0.86209999999999998</v>
      </c>
      <c r="N59" s="36"/>
      <c r="O59" s="20">
        <v>0.02</v>
      </c>
      <c r="P59" s="20">
        <v>0.18</v>
      </c>
      <c r="Q59" s="20">
        <v>0.3</v>
      </c>
      <c r="R59" s="20">
        <v>0.5</v>
      </c>
      <c r="S59" s="20">
        <f t="shared" si="16"/>
        <v>0.8</v>
      </c>
      <c r="T59" s="10"/>
      <c r="U59" s="13">
        <v>0</v>
      </c>
      <c r="V59" s="20">
        <v>0.1212</v>
      </c>
      <c r="W59" s="20">
        <v>0.36359999999999998</v>
      </c>
      <c r="X59" s="20">
        <v>0.51519999999999999</v>
      </c>
      <c r="Y59" s="21">
        <f t="shared" si="17"/>
        <v>0.87880000000000003</v>
      </c>
      <c r="Z59" s="10"/>
      <c r="AA59" s="45" t="s">
        <v>129</v>
      </c>
      <c r="AB59" s="49" t="s">
        <v>143</v>
      </c>
      <c r="AC59" s="49" t="s">
        <v>141</v>
      </c>
      <c r="AD59" s="49" t="s">
        <v>142</v>
      </c>
      <c r="AE59" s="45" t="s">
        <v>138</v>
      </c>
      <c r="AF59" s="10"/>
      <c r="AG59" s="64" t="s">
        <v>224</v>
      </c>
      <c r="AH59" s="3" t="s">
        <v>226</v>
      </c>
      <c r="AI59" s="3" t="s">
        <v>230</v>
      </c>
      <c r="AJ59" s="3" t="s">
        <v>229</v>
      </c>
      <c r="AK59" s="6" t="s">
        <v>232</v>
      </c>
      <c r="AL59" s="10"/>
    </row>
    <row r="60" spans="1:38" x14ac:dyDescent="0.3">
      <c r="A60" s="3" t="s">
        <v>20</v>
      </c>
      <c r="B60" s="36"/>
      <c r="C60" s="4">
        <v>0</v>
      </c>
      <c r="D60" s="4">
        <v>0.2702</v>
      </c>
      <c r="E60" s="4">
        <v>0.1351</v>
      </c>
      <c r="F60" s="4">
        <v>0.59460000000000002</v>
      </c>
      <c r="G60" s="4">
        <f t="shared" si="15"/>
        <v>0.72970000000000002</v>
      </c>
      <c r="H60" s="36"/>
      <c r="I60" s="4">
        <v>2.7E-2</v>
      </c>
      <c r="J60" s="4">
        <v>8.1100000000000005E-2</v>
      </c>
      <c r="K60" s="4">
        <v>0.2432</v>
      </c>
      <c r="L60" s="4">
        <v>0.64859999999999995</v>
      </c>
      <c r="M60" s="4">
        <f t="shared" si="12"/>
        <v>0.89179999999999993</v>
      </c>
      <c r="N60" s="36"/>
      <c r="O60" s="20">
        <v>0.02</v>
      </c>
      <c r="P60" s="20">
        <v>0.08</v>
      </c>
      <c r="Q60" s="20">
        <v>0.24</v>
      </c>
      <c r="R60" s="20">
        <v>0.66</v>
      </c>
      <c r="S60" s="20">
        <f t="shared" si="16"/>
        <v>0.9</v>
      </c>
      <c r="T60" s="10"/>
      <c r="U60" s="13">
        <v>0</v>
      </c>
      <c r="V60" s="20">
        <v>9.0899999999999995E-2</v>
      </c>
      <c r="W60" s="20">
        <v>0.2112</v>
      </c>
      <c r="X60" s="20">
        <v>0.69699999999999995</v>
      </c>
      <c r="Y60" s="13">
        <f t="shared" si="17"/>
        <v>0.9081999999999999</v>
      </c>
      <c r="Z60" s="10"/>
      <c r="AA60" s="45" t="s">
        <v>129</v>
      </c>
      <c r="AB60" s="49" t="s">
        <v>144</v>
      </c>
      <c r="AC60" s="49" t="s">
        <v>145</v>
      </c>
      <c r="AD60" s="49" t="s">
        <v>146</v>
      </c>
      <c r="AE60" s="45" t="s">
        <v>147</v>
      </c>
      <c r="AF60" s="10"/>
      <c r="AG60" s="18" t="s">
        <v>211</v>
      </c>
      <c r="AH60" s="3" t="s">
        <v>226</v>
      </c>
      <c r="AI60" s="3" t="s">
        <v>233</v>
      </c>
      <c r="AJ60" s="3" t="s">
        <v>234</v>
      </c>
      <c r="AK60" s="6" t="s">
        <v>235</v>
      </c>
      <c r="AL60" s="10"/>
    </row>
    <row r="61" spans="1:38" x14ac:dyDescent="0.3">
      <c r="A61" s="3" t="s">
        <v>21</v>
      </c>
      <c r="B61" s="36"/>
      <c r="C61" s="4">
        <v>0.125</v>
      </c>
      <c r="D61" s="4">
        <v>0.25</v>
      </c>
      <c r="E61" s="4">
        <v>0.27500000000000002</v>
      </c>
      <c r="F61" s="4">
        <v>0.35</v>
      </c>
      <c r="G61" s="4">
        <f t="shared" si="15"/>
        <v>0.625</v>
      </c>
      <c r="H61" s="36"/>
      <c r="I61" s="4">
        <v>7.6899999999999996E-2</v>
      </c>
      <c r="J61" s="4">
        <v>0.1026</v>
      </c>
      <c r="K61" s="4">
        <v>0.30769999999999997</v>
      </c>
      <c r="L61" s="4">
        <v>0.51280000000000003</v>
      </c>
      <c r="M61" s="4">
        <f t="shared" si="12"/>
        <v>0.82050000000000001</v>
      </c>
      <c r="N61" s="36"/>
      <c r="O61" s="20">
        <v>0.08</v>
      </c>
      <c r="P61" s="20">
        <v>0.12</v>
      </c>
      <c r="Q61" s="20">
        <v>0.34</v>
      </c>
      <c r="R61" s="20">
        <v>0.46</v>
      </c>
      <c r="S61" s="20">
        <f t="shared" si="16"/>
        <v>0.8</v>
      </c>
      <c r="T61" s="10"/>
      <c r="U61" s="13">
        <v>3.0300000000000001E-2</v>
      </c>
      <c r="V61" s="20">
        <v>9.0899999999999995E-2</v>
      </c>
      <c r="W61" s="20">
        <v>0.30299999999999999</v>
      </c>
      <c r="X61" s="20">
        <v>0.57579999999999998</v>
      </c>
      <c r="Y61" s="21">
        <f t="shared" si="17"/>
        <v>0.87880000000000003</v>
      </c>
      <c r="Z61" s="10"/>
      <c r="AA61" s="44" t="s">
        <v>129</v>
      </c>
      <c r="AB61" s="49" t="s">
        <v>143</v>
      </c>
      <c r="AC61" s="49" t="s">
        <v>136</v>
      </c>
      <c r="AD61" s="49" t="s">
        <v>148</v>
      </c>
      <c r="AE61" s="45" t="s">
        <v>133</v>
      </c>
      <c r="AF61" s="10"/>
      <c r="AG61" s="64" t="s">
        <v>236</v>
      </c>
      <c r="AH61" s="3" t="s">
        <v>225</v>
      </c>
      <c r="AI61" s="3" t="s">
        <v>237</v>
      </c>
      <c r="AJ61" s="3" t="s">
        <v>238</v>
      </c>
      <c r="AK61" s="6" t="s">
        <v>239</v>
      </c>
      <c r="AL61" s="10"/>
    </row>
    <row r="62" spans="1:38" x14ac:dyDescent="0.3">
      <c r="A62" s="8"/>
      <c r="B62" s="27"/>
      <c r="C62" s="27"/>
      <c r="D62" s="27"/>
      <c r="E62" s="27"/>
      <c r="F62" s="27"/>
      <c r="G62" s="27"/>
      <c r="H62" s="27"/>
      <c r="N62" s="27"/>
      <c r="O62" s="4"/>
      <c r="P62" s="4"/>
      <c r="Q62" s="4"/>
      <c r="R62" s="4"/>
      <c r="S62" s="3"/>
      <c r="U62" s="4"/>
      <c r="V62" s="4"/>
      <c r="W62" s="4"/>
      <c r="X62" s="4"/>
      <c r="Y62" s="3"/>
      <c r="Z62" s="26"/>
      <c r="AA62" s="37"/>
      <c r="AB62" s="37"/>
      <c r="AC62" s="37"/>
      <c r="AD62" s="37"/>
      <c r="AE62" s="41"/>
    </row>
    <row r="63" spans="1:38" x14ac:dyDescent="0.3">
      <c r="A63" s="8"/>
      <c r="B63" s="27"/>
      <c r="C63" s="27"/>
      <c r="D63" s="27"/>
      <c r="E63" s="27"/>
      <c r="F63" s="27"/>
      <c r="G63" s="27"/>
      <c r="H63" s="27"/>
      <c r="N63" s="27"/>
      <c r="O63" s="6"/>
      <c r="S63" s="3"/>
      <c r="U63" s="6" t="s">
        <v>41</v>
      </c>
      <c r="Y63" s="3"/>
      <c r="Z63" s="26"/>
      <c r="AA63" s="39" t="s">
        <v>41</v>
      </c>
      <c r="AE63" s="41"/>
      <c r="AG63" s="39" t="s">
        <v>41</v>
      </c>
      <c r="AH63" s="38"/>
      <c r="AI63" s="38"/>
    </row>
    <row r="64" spans="1:38" x14ac:dyDescent="0.3">
      <c r="A64" s="3"/>
      <c r="B64" s="27"/>
      <c r="C64" s="27"/>
      <c r="D64" s="27"/>
      <c r="E64" s="27"/>
      <c r="F64" s="27"/>
      <c r="G64" s="27"/>
      <c r="H64" s="27"/>
      <c r="N64" s="27"/>
      <c r="O64" s="3"/>
      <c r="S64" s="3"/>
      <c r="U64" s="3" t="s">
        <v>42</v>
      </c>
      <c r="Y64" s="3"/>
      <c r="Z64" s="26"/>
      <c r="AA64" s="41" t="s">
        <v>42</v>
      </c>
      <c r="AE64" s="41"/>
      <c r="AG64" s="41" t="s">
        <v>42</v>
      </c>
      <c r="AH64" s="38"/>
      <c r="AI64" s="38"/>
    </row>
    <row r="65" spans="1:35" x14ac:dyDescent="0.3">
      <c r="A65" s="8"/>
      <c r="B65" s="27"/>
      <c r="C65" s="27"/>
      <c r="D65" s="27"/>
      <c r="E65" s="27"/>
      <c r="F65" s="27"/>
      <c r="G65" s="27"/>
      <c r="H65" s="27"/>
      <c r="N65" s="27"/>
      <c r="O65" s="6"/>
      <c r="S65" s="3"/>
      <c r="U65" s="6" t="s">
        <v>43</v>
      </c>
      <c r="Y65" s="3"/>
      <c r="Z65" s="26"/>
      <c r="AA65" s="39" t="s">
        <v>43</v>
      </c>
      <c r="AE65" s="41"/>
      <c r="AG65" s="39" t="s">
        <v>43</v>
      </c>
      <c r="AH65" s="38"/>
      <c r="AI65" s="38"/>
    </row>
    <row r="66" spans="1:35" x14ac:dyDescent="0.3">
      <c r="A66" s="6"/>
      <c r="O66" s="3"/>
      <c r="S66" s="19"/>
      <c r="U66" s="3"/>
      <c r="Y66" s="19"/>
      <c r="AA66" s="41"/>
      <c r="AE66" s="52"/>
    </row>
    <row r="67" spans="1:35" x14ac:dyDescent="0.3">
      <c r="A67" s="3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3"/>
      <c r="P67" s="3"/>
      <c r="Q67" s="3"/>
      <c r="R67" s="4"/>
      <c r="S67" s="14"/>
    </row>
    <row r="68" spans="1:35" x14ac:dyDescent="0.3">
      <c r="A68" s="3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3"/>
      <c r="P68" s="3"/>
      <c r="Q68" s="3"/>
      <c r="R68" s="4"/>
      <c r="S68" s="17"/>
    </row>
    <row r="69" spans="1:35" x14ac:dyDescent="0.3">
      <c r="A69" s="3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3"/>
      <c r="P69" s="3"/>
      <c r="Q69" s="3"/>
      <c r="R69" s="4"/>
      <c r="S69" s="17"/>
    </row>
    <row r="70" spans="1:35" x14ac:dyDescent="0.3">
      <c r="A70" s="3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3"/>
      <c r="P70" s="3"/>
      <c r="Q70" s="3"/>
      <c r="R70" s="4"/>
      <c r="S70" s="14"/>
    </row>
    <row r="71" spans="1:35" x14ac:dyDescent="0.3">
      <c r="A71" s="3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3"/>
      <c r="P71" s="3"/>
      <c r="Q71" s="3"/>
      <c r="R71" s="4"/>
      <c r="S71" s="14"/>
    </row>
    <row r="72" spans="1:35" x14ac:dyDescent="0.3">
      <c r="A72" s="3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3"/>
      <c r="P72" s="3"/>
      <c r="Q72" s="3"/>
      <c r="R72" s="4"/>
      <c r="S72" s="17"/>
    </row>
    <row r="73" spans="1:35" x14ac:dyDescent="0.3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3"/>
      <c r="P73" s="3"/>
      <c r="Q73" s="3"/>
      <c r="R73" s="4"/>
      <c r="S73" s="17"/>
    </row>
    <row r="122" spans="2:14" x14ac:dyDescent="0.3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</sheetData>
  <pageMargins left="0.7" right="0.7" top="0.75" bottom="0.75" header="0.3" footer="0.3"/>
  <pageSetup paperSize="9" orientation="portrait" r:id="rId1"/>
  <ignoredErrors>
    <ignoredError sqref="S32:S37 S40:S45 S48:S53 S56:S61 S24 Y40:Y45 Y32:Y37 Y48:Y53 Y56:Y61 Y24:Y25 G24:G25 G32:G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Owners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Sharon</cp:lastModifiedBy>
  <dcterms:created xsi:type="dcterms:W3CDTF">2015-12-13T13:04:17Z</dcterms:created>
  <dcterms:modified xsi:type="dcterms:W3CDTF">2020-08-05T13:21:43Z</dcterms:modified>
</cp:coreProperties>
</file>